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tg-plunet\PLUNET\Companies\PT-Col\order\O-020151\_DPQ\067\!_In\"/>
    </mc:Choice>
  </mc:AlternateContent>
  <xr:revisionPtr revIDLastSave="0" documentId="13_ncr:1_{20754089-BE32-41C5-95EE-26F0408BAF66}" xr6:coauthVersionLast="47" xr6:coauthVersionMax="47" xr10:uidLastSave="{00000000-0000-0000-0000-000000000000}"/>
  <bookViews>
    <workbookView xWindow="-120" yWindow="-120" windowWidth="29040" windowHeight="15720" activeTab="1" xr2:uid="{44DF6B6B-AE80-47B2-86F4-72797F34935A}"/>
  </bookViews>
  <sheets>
    <sheet name="PRINCIPIOS_OBJ" sheetId="1" r:id="rId1"/>
    <sheet name="PRIORIZACION SST" sheetId="2" r:id="rId2"/>
    <sheet name="PLAN_ACCION_SST" sheetId="3"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2" hidden="1">PLAN_ACCION_SST!$C$6:$H$388</definedName>
    <definedName name="_xlnm._FilterDatabase" localSheetId="1" hidden="1">'PRIORIZACION SST'!$B$4:$K$6</definedName>
    <definedName name="a" localSheetId="2">#REF!</definedName>
    <definedName name="a" localSheetId="0">#REF!</definedName>
    <definedName name="a" localSheetId="1">#REF!</definedName>
    <definedName name="a">#REF!</definedName>
    <definedName name="ABRIL" localSheetId="0">#REF!</definedName>
    <definedName name="ABRIL" localSheetId="1">#REF!</definedName>
    <definedName name="ABRIL">'[1]4e'!$DS$9:$DS$86</definedName>
    <definedName name="ACTIVO" localSheetId="2">#REF!</definedName>
    <definedName name="ACTIVO" localSheetId="1">#REF!</definedName>
    <definedName name="ACTIVO">#REF!</definedName>
    <definedName name="ACTIVOtres" localSheetId="2">#REF!</definedName>
    <definedName name="ACTIVOtres" localSheetId="1">#REF!</definedName>
    <definedName name="ACTIVOtres">#REF!</definedName>
    <definedName name="AFECTA">'[2]3h'!$BH$10:$BH$14</definedName>
    <definedName name="AGENDACAMBIO" localSheetId="2">#REF!</definedName>
    <definedName name="AGENDACAMBIO">#REF!</definedName>
    <definedName name="AGOSTO" localSheetId="0">#REF!</definedName>
    <definedName name="AGOSTO" localSheetId="1">#REF!</definedName>
    <definedName name="AGOSTO">'[1]4e'!$DW$9:$DW$86</definedName>
    <definedName name="ANUMPAGA" localSheetId="2">#REF!</definedName>
    <definedName name="ANUMPAGA" localSheetId="1">#REF!</definedName>
    <definedName name="ANUMPAGA">#REF!</definedName>
    <definedName name="arriba1AAA" localSheetId="2">#REF!</definedName>
    <definedName name="arriba1AAA" localSheetId="1">#REF!</definedName>
    <definedName name="arriba1AAA">#REF!</definedName>
    <definedName name="ARRIBA2C" localSheetId="2">#REF!</definedName>
    <definedName name="ARRIBA2C">#REF!</definedName>
    <definedName name="ARRIBA2G" localSheetId="2">#REF!</definedName>
    <definedName name="ARRIBA2G">#REF!</definedName>
    <definedName name="ARRIBA3B" localSheetId="2">#REF!</definedName>
    <definedName name="ARRIBA3B" localSheetId="0">#REF!</definedName>
    <definedName name="ARRIBA3B" localSheetId="1">#REF!</definedName>
    <definedName name="ARRIBA3B">#REF!</definedName>
    <definedName name="ARRIBA3C" localSheetId="2">#REF!</definedName>
    <definedName name="ARRIBA3C">#REF!</definedName>
    <definedName name="arriba3d" localSheetId="2">#REF!</definedName>
    <definedName name="arriba3d">#REF!</definedName>
    <definedName name="ARRIBA3EEE" localSheetId="2">#REF!</definedName>
    <definedName name="ARRIBA3EEE">#REF!</definedName>
    <definedName name="ARRIBA4A" localSheetId="2">#REF!</definedName>
    <definedName name="ARRIBA4A">#REF!</definedName>
    <definedName name="ARRIBA4C" localSheetId="2">#REF!</definedName>
    <definedName name="ARRIBA4C">#REF!</definedName>
    <definedName name="arriba4d" localSheetId="2">#REF!</definedName>
    <definedName name="arriba4d" localSheetId="1">#REF!</definedName>
    <definedName name="arriba4d">#REF!</definedName>
    <definedName name="ARRIBA4DE" localSheetId="2">#REF!</definedName>
    <definedName name="ARRIBA4DE">#REF!</definedName>
    <definedName name="ARRIBABCG" localSheetId="2">#REF!</definedName>
    <definedName name="ARRIBABCG" localSheetId="0">#REF!</definedName>
    <definedName name="ARRIBABCG" localSheetId="1">#REF!</definedName>
    <definedName name="ARRIBABCG">#REF!</definedName>
    <definedName name="ARRIBACANVAS" localSheetId="2">#REF!</definedName>
    <definedName name="ARRIBACANVAS" localSheetId="1">#REF!</definedName>
    <definedName name="ARRIBACANVAS">#REF!</definedName>
    <definedName name="arribacincobe" localSheetId="2">#REF!</definedName>
    <definedName name="arribacincobe" localSheetId="1">#REF!</definedName>
    <definedName name="arribacincobe">#REF!</definedName>
    <definedName name="ARRIBACINCOCE" localSheetId="2">'[1]7a'!#REF!</definedName>
    <definedName name="ARRIBACINCOCE" localSheetId="0">#REF!</definedName>
    <definedName name="ARRIBACINCOCE" localSheetId="1">#REF!</definedName>
    <definedName name="ARRIBACINCOCE">'[1]7a'!#REF!</definedName>
    <definedName name="arribaconclusiones" localSheetId="2">#REF!</definedName>
    <definedName name="arribaconclusiones">#REF!</definedName>
    <definedName name="ARRIBACUATROA" localSheetId="2">#REF!</definedName>
    <definedName name="ARRIBACUATROA" localSheetId="1">#REF!</definedName>
    <definedName name="ARRIBACUATROA">#REF!</definedName>
    <definedName name="ARRIBACUATROBE" localSheetId="2">#REF!</definedName>
    <definedName name="ARRIBACUATROBE" localSheetId="1">#REF!</definedName>
    <definedName name="ARRIBACUATROBE">#REF!</definedName>
    <definedName name="ARRIBACUATROCE" localSheetId="2">#REF!</definedName>
    <definedName name="ARRIBACUATROCE" localSheetId="1">#REF!</definedName>
    <definedName name="ARRIBACUATROCE">#REF!</definedName>
    <definedName name="ARRIBADOSA" localSheetId="0">PRINCIPIOS_OBJ!#REF!</definedName>
    <definedName name="ARRIBADOSABE" localSheetId="2">#REF!</definedName>
    <definedName name="ARRIBADOSABE">#REF!</definedName>
    <definedName name="ARRIBADOSBE" localSheetId="2">#REF!</definedName>
    <definedName name="ARRIBADOSBE" localSheetId="0">#REF!</definedName>
    <definedName name="ARRIBADOSBE" localSheetId="1">#REF!</definedName>
    <definedName name="ARRIBADOSBE">#REF!</definedName>
    <definedName name="ARRIBADOSCE" localSheetId="2">#REF!</definedName>
    <definedName name="ARRIBADOSCE" localSheetId="1">#REF!</definedName>
    <definedName name="ARRIBADOSCE">#REF!</definedName>
    <definedName name="ARRIBADOSCEE" localSheetId="2">#REF!</definedName>
    <definedName name="ARRIBADOSCEE" localSheetId="0">#REF!</definedName>
    <definedName name="ARRIBADOSCEE" localSheetId="1">#REF!</definedName>
    <definedName name="ARRIBADOSCEE">#REF!</definedName>
    <definedName name="ARRIBADOSDE" localSheetId="2">#REF!</definedName>
    <definedName name="ARRIBADOSDE" localSheetId="0">#REF!</definedName>
    <definedName name="ARRIBADOSDE" localSheetId="1">#REF!</definedName>
    <definedName name="ARRIBADOSDE">#REF!</definedName>
    <definedName name="arribadosdee" localSheetId="2">#REF!</definedName>
    <definedName name="arribadosdee" localSheetId="1">#REF!</definedName>
    <definedName name="arribadosdee">#REF!</definedName>
    <definedName name="ARRIBADOSSSAAAA" localSheetId="0">#REF!</definedName>
    <definedName name="ARRIBADOSSSAAAA" localSheetId="1">#REF!</definedName>
    <definedName name="ARRIBADUOSAAA" localSheetId="0">PRINCIPIOS_OBJ!$A$3:$A$52</definedName>
    <definedName name="ARRIBAFACTCLAU" localSheetId="2">#REF!</definedName>
    <definedName name="ARRIBAFACTCLAU">#REF!</definedName>
    <definedName name="arribaGANTT" localSheetId="2">PLAN_ACCION_SST!#REF!</definedName>
    <definedName name="arribaGANTT">#REF!</definedName>
    <definedName name="arribaGRAF" localSheetId="2">#REF!</definedName>
    <definedName name="arribaGRAF">#REF!</definedName>
    <definedName name="ARRIBAIMPRIMIR" localSheetId="2">#REF!</definedName>
    <definedName name="ARRIBAIMPRIMIR" localSheetId="0">#REF!</definedName>
    <definedName name="ARRIBAIMPRIMIR" localSheetId="1">#REF!</definedName>
    <definedName name="ARRIBAIMPRIMIR">#REF!</definedName>
    <definedName name="arribaMERCADO" localSheetId="2">#REF!</definedName>
    <definedName name="arribaMERCADO" localSheetId="1">#REF!</definedName>
    <definedName name="arribaMERCADO">#REF!</definedName>
    <definedName name="ARRIBAMKMIX" localSheetId="2">#REF!</definedName>
    <definedName name="ARRIBAMKMIX" localSheetId="1">#REF!</definedName>
    <definedName name="ARRIBAMKMIX">#REF!</definedName>
    <definedName name="ARRIBAMPC" localSheetId="2">#REF!</definedName>
    <definedName name="ARRIBAMPC">#REF!</definedName>
    <definedName name="arribaobjetivoventas" localSheetId="2">'[1]7b'!#REF!</definedName>
    <definedName name="arribaobjetivoventas" localSheetId="0">#REF!</definedName>
    <definedName name="arribaobjetivoventas" localSheetId="1">#REF!</definedName>
    <definedName name="arribaobjetivoventas">'[1]7b'!#REF!</definedName>
    <definedName name="arribappublicidad" localSheetId="2">#REF!</definedName>
    <definedName name="arribappublicidad" localSheetId="1">#REF!</definedName>
    <definedName name="arribappublicidad">#REF!</definedName>
    <definedName name="ARRIBAPRECIOS" localSheetId="2">#REF!</definedName>
    <definedName name="ARRIBAPRECIOS" localSheetId="1">#REF!</definedName>
    <definedName name="ARRIBAPRECIOS">#REF!</definedName>
    <definedName name="arribaseisa" localSheetId="2">#REF!</definedName>
    <definedName name="arribaseisa" localSheetId="1">#REF!</definedName>
    <definedName name="arribaseisa">#REF!</definedName>
    <definedName name="arribaseisbe" localSheetId="2">#REF!</definedName>
    <definedName name="arribaseisbe" localSheetId="1">#REF!</definedName>
    <definedName name="arribaseisbe">#REF!</definedName>
    <definedName name="ARRIBASEISCE" localSheetId="2">#REF!</definedName>
    <definedName name="ARRIBASEISCE" localSheetId="1">#REF!</definedName>
    <definedName name="ARRIBASEISCE">#REF!</definedName>
    <definedName name="arribaTRES" localSheetId="2">#REF!</definedName>
    <definedName name="arribaTRES" localSheetId="1">#REF!</definedName>
    <definedName name="arribaTRES">#REF!</definedName>
    <definedName name="arribatresa" localSheetId="2">#REF!</definedName>
    <definedName name="arribatresa" localSheetId="1">#REF!</definedName>
    <definedName name="arribatresa">#REF!</definedName>
    <definedName name="ARRIBATRESCE" localSheetId="2">#REF!</definedName>
    <definedName name="ARRIBATRESCE" localSheetId="1">#REF!</definedName>
    <definedName name="ARRIBATRESCE">#REF!</definedName>
    <definedName name="ARRIBAtresceeee" localSheetId="2">#REF!</definedName>
    <definedName name="ARRIBAtresceeee" localSheetId="1">#REF!</definedName>
    <definedName name="ARRIBAtresceeee">#REF!</definedName>
    <definedName name="arribaUNOA" localSheetId="2">#REF!</definedName>
    <definedName name="arribaUNOA" localSheetId="1">#REF!</definedName>
    <definedName name="arribaUNOA">#REF!</definedName>
    <definedName name="ARRIBAUNOA4" localSheetId="2">#REF!</definedName>
    <definedName name="ARRIBAUNOA4" localSheetId="1">#REF!</definedName>
    <definedName name="ARRIBAUNOA4">#REF!</definedName>
    <definedName name="ARRIBAUNOACUATRO" localSheetId="2">#REF!</definedName>
    <definedName name="ARRIBAUNOACUATRO" localSheetId="1">#REF!</definedName>
    <definedName name="ARRIBAUNOACUATRO">#REF!</definedName>
    <definedName name="ARRIBAUNOADOS" localSheetId="2">#REF!</definedName>
    <definedName name="ARRIBAUNOADOS" localSheetId="1">#REF!</definedName>
    <definedName name="ARRIBAUNOADOS">#REF!</definedName>
    <definedName name="ARRIBAUNOATRES" localSheetId="2">#REF!</definedName>
    <definedName name="ARRIBAUNOATRES" localSheetId="1">#REF!</definedName>
    <definedName name="ARRIBAUNOATRES">#REF!</definedName>
    <definedName name="ARRIBAUNOBE" localSheetId="2">#REF!</definedName>
    <definedName name="ARRIBAUNOBE" localSheetId="1">#REF!</definedName>
    <definedName name="ARRIBAUNOBE">#REF!</definedName>
    <definedName name="ARRIBAUNOCE" localSheetId="2">#REF!</definedName>
    <definedName name="ARRIBAUNOCE" localSheetId="0">#REF!</definedName>
    <definedName name="ARRIBAUNOCE" localSheetId="1">#REF!</definedName>
    <definedName name="ARRIBAUNOCE">#REF!</definedName>
    <definedName name="ARRIBAUNODE" localSheetId="2">#REF!</definedName>
    <definedName name="ARRIBAUNODE" localSheetId="1">#REF!</definedName>
    <definedName name="ARRIBAUNODE">#REF!</definedName>
    <definedName name="ARRIBAUNOEEE" localSheetId="2">#REF!</definedName>
    <definedName name="ARRIBAUNOEEE" localSheetId="1">#REF!</definedName>
    <definedName name="ARRIBAUNOEEE">#REF!</definedName>
    <definedName name="ARRINAUNOA2" localSheetId="2">#REF!</definedName>
    <definedName name="ARRINAUNOA2" localSheetId="1">#REF!</definedName>
    <definedName name="ARRINAUNOA2">#REF!</definedName>
    <definedName name="asignacion" localSheetId="0">#REF!</definedName>
    <definedName name="asignacion" localSheetId="1">#REF!</definedName>
    <definedName name="asignacion">'[1]4e'!$G$9:$G$86</definedName>
    <definedName name="asistencial" localSheetId="2">#REF!</definedName>
    <definedName name="asistencial" localSheetId="1">#REF!</definedName>
    <definedName name="asistencial">#REF!</definedName>
    <definedName name="balancenormal" localSheetId="2">#REF!</definedName>
    <definedName name="balancenormal" localSheetId="1">#REF!</definedName>
    <definedName name="balancenormal">#REF!</definedName>
    <definedName name="BreakEvenQuantity" localSheetId="2">#REF!</definedName>
    <definedName name="BreakEvenQuantity" localSheetId="0">#REF!</definedName>
    <definedName name="BreakEvenQuantity" localSheetId="1">#REF!</definedName>
    <definedName name="BreakEvenQuantity">#REF!</definedName>
    <definedName name="BUSCARMES" localSheetId="0">#REF!</definedName>
    <definedName name="BUSCARMES" localSheetId="1">#REF!</definedName>
    <definedName name="BUSCARMES">[1]sb!$E$13:$E$24</definedName>
    <definedName name="cantidad" localSheetId="2">#REF!</definedName>
    <definedName name="cantidad" localSheetId="1">#REF!</definedName>
    <definedName name="cantidad">#REF!</definedName>
    <definedName name="complementos" localSheetId="2">#REF!</definedName>
    <definedName name="complementos" localSheetId="1">#REF!</definedName>
    <definedName name="complementos">#REF!</definedName>
    <definedName name="Conexiones_de_Progreso" localSheetId="2">'[3]1c'!#REF!</definedName>
    <definedName name="Conexiones_de_Progreso" localSheetId="1">'PRIORIZACION SST'!#REF!</definedName>
    <definedName name="Conexiones_de_Progreso">'[3]1c'!#REF!</definedName>
    <definedName name="CONSINIVA" localSheetId="0">#REF!</definedName>
    <definedName name="CONSINIVA" localSheetId="1">#REF!</definedName>
    <definedName name="CONSINIVA">'[1]5b'!$F$109:$F$110</definedName>
    <definedName name="COSTE">[4]SB!$J$55:$J$56</definedName>
    <definedName name="costemed" localSheetId="0">#REF!</definedName>
    <definedName name="costemed" localSheetId="1">#REF!</definedName>
    <definedName name="costemed">'[1]4e'!$BS$9:$BS$86</definedName>
    <definedName name="CUADROCOMENTADO" localSheetId="2">#REF!</definedName>
    <definedName name="CUADROCOMENTADO">#REF!</definedName>
    <definedName name="CUADROESTRAT" localSheetId="2">#REF!</definedName>
    <definedName name="CUADROESTRAT">#REF!</definedName>
    <definedName name="DALT2" localSheetId="2">#REF!</definedName>
    <definedName name="DALT2" localSheetId="1">#REF!</definedName>
    <definedName name="DALT2">#REF!</definedName>
    <definedName name="DALT5" localSheetId="2">'[4]2op'!#REF!</definedName>
    <definedName name="DALT5" localSheetId="1">'[4]2op'!#REF!</definedName>
    <definedName name="DALT5">'[4]2op'!#REF!</definedName>
    <definedName name="DEBILIDAD">'[2]2c'!$AM$15:$AM$17</definedName>
    <definedName name="DEDUCCIONES" localSheetId="2">#REF!</definedName>
    <definedName name="DEDUCCIONES" localSheetId="1">#REF!</definedName>
    <definedName name="DEDUCCIONES">#REF!</definedName>
    <definedName name="deducciones2" localSheetId="2">#REF!</definedName>
    <definedName name="deducciones2" localSheetId="1">#REF!</definedName>
    <definedName name="deducciones2">#REF!</definedName>
    <definedName name="definición" localSheetId="2">#REF!</definedName>
    <definedName name="definición" localSheetId="1">#REF!</definedName>
    <definedName name="definición">#REF!</definedName>
    <definedName name="DESMES" localSheetId="2">[4]Desviaciones!#REF!</definedName>
    <definedName name="DESMES" localSheetId="1">[4]Desviaciones!#REF!</definedName>
    <definedName name="DESMES">[4]Desviaciones!#REF!</definedName>
    <definedName name="DICIEMBRE" localSheetId="0">#REF!</definedName>
    <definedName name="DICIEMBRE" localSheetId="1">#REF!</definedName>
    <definedName name="DICIEMBRE">'[1]4e'!$EA$9:$EA$86</definedName>
    <definedName name="ejemplo" localSheetId="2">#REF!</definedName>
    <definedName name="ejemplo" localSheetId="1">#REF!</definedName>
    <definedName name="ejemplo">#REF!</definedName>
    <definedName name="EJERCICIOS">[4]SB!$B$29:$B$33</definedName>
    <definedName name="ENERO" localSheetId="0">#REF!</definedName>
    <definedName name="ENERO" localSheetId="1">#REF!</definedName>
    <definedName name="ENERO">'[1]4e'!$DP$9:$DP$86</definedName>
    <definedName name="ESTRATEGIA" localSheetId="2">#REF!</definedName>
    <definedName name="ESTRATEGIA" localSheetId="0">#REF!</definedName>
    <definedName name="ESTRATEGIA" localSheetId="1">#REF!</definedName>
    <definedName name="ESTRATEGIA">#REF!</definedName>
    <definedName name="EXTERNAS">'[2]2c'!$AM$25:$AM$28</definedName>
    <definedName name="EXTRASALARIALES" localSheetId="2">#REF!</definedName>
    <definedName name="EXTRASALARIALES" localSheetId="1">#REF!</definedName>
    <definedName name="EXTRASALARIALES">#REF!</definedName>
    <definedName name="factorEEEES" localSheetId="0">#REF!</definedName>
    <definedName name="factorEEEES" localSheetId="1">#REF!</definedName>
    <definedName name="factorEEEES">[1]CÁLCULOS!$C$133:$C$142</definedName>
    <definedName name="factores" localSheetId="2">'[1]3d'!#REF!</definedName>
    <definedName name="factores" localSheetId="0">#REF!</definedName>
    <definedName name="factores" localSheetId="1">#REF!</definedName>
    <definedName name="factores">'[1]3d'!#REF!</definedName>
    <definedName name="FEBRERO" localSheetId="0">#REF!</definedName>
    <definedName name="FEBRERO" localSheetId="1">#REF!</definedName>
    <definedName name="FEBRERO">'[1]4e'!$DQ$9:$DQ$86</definedName>
    <definedName name="Financiera" localSheetId="2">[5]DESPLIEGUE_OBJ!#REF!</definedName>
    <definedName name="Financiera">'PRIORIZACION SST'!#REF!</definedName>
    <definedName name="FLUJODECAJA" localSheetId="2">#REF!</definedName>
    <definedName name="FLUJODECAJA" localSheetId="0">#REF!</definedName>
    <definedName name="FLUJODECAJA" localSheetId="1">#REF!</definedName>
    <definedName name="FLUJODECAJA">#REF!</definedName>
    <definedName name="Focos">'[6]1e'!$C$89:$C$94</definedName>
    <definedName name="forma" localSheetId="2">#REF!</definedName>
    <definedName name="forma" localSheetId="1">#REF!</definedName>
    <definedName name="forma">#REF!</definedName>
    <definedName name="forma2" localSheetId="2">#REF!</definedName>
    <definedName name="forma2" localSheetId="1">#REF!</definedName>
    <definedName name="forma2">#REF!</definedName>
    <definedName name="FORTALEZAS">'[2]2c'!$AM$9:$AM$11</definedName>
    <definedName name="graficoCUADRO" localSheetId="2">#REF!</definedName>
    <definedName name="graficoCUADRO">#REF!</definedName>
    <definedName name="grafiks3a" localSheetId="2">#REF!</definedName>
    <definedName name="grafiks3a">#REF!</definedName>
    <definedName name="grafiks4a" localSheetId="2">#REF!</definedName>
    <definedName name="grafiks4a">#REF!</definedName>
    <definedName name="Hub_Colaboracion_Energías_Eficientes" localSheetId="2">'[3]1c'!#REF!</definedName>
    <definedName name="Hub_Colaboracion_Energías_Eficientes" localSheetId="1">'PRIORIZACION SST'!#REF!</definedName>
    <definedName name="Hub_Colaboracion_Energías_Eficientes">'[3]1c'!#REF!</definedName>
    <definedName name="IMPORTES" localSheetId="2">#REF!</definedName>
    <definedName name="IMPORTES" localSheetId="1">#REF!</definedName>
    <definedName name="IMPORTES">#REF!</definedName>
    <definedName name="INACTIVO" localSheetId="2">#REF!</definedName>
    <definedName name="INACTIVO" localSheetId="1">#REF!</definedName>
    <definedName name="INACTIVO">#REF!</definedName>
    <definedName name="indo2deee" localSheetId="2">#REF!</definedName>
    <definedName name="indo2deee" localSheetId="1">#REF!</definedName>
    <definedName name="indo2deee">#REF!</definedName>
    <definedName name="info2" localSheetId="2">#REF!</definedName>
    <definedName name="info2" localSheetId="1">#REF!</definedName>
    <definedName name="info2">#REF!</definedName>
    <definedName name="INFO2C" localSheetId="2">#REF!</definedName>
    <definedName name="INFO2C">#REF!</definedName>
    <definedName name="INFO2G" localSheetId="2">#REF!</definedName>
    <definedName name="INFO2G">#REF!</definedName>
    <definedName name="info3ce" localSheetId="2">#REF!</definedName>
    <definedName name="info3ce" localSheetId="0">#REF!</definedName>
    <definedName name="info3ce" localSheetId="1">#REF!</definedName>
    <definedName name="info3ce">#REF!</definedName>
    <definedName name="INFO4A" localSheetId="2">#REF!</definedName>
    <definedName name="INFO4A">#REF!</definedName>
    <definedName name="info4ceee" localSheetId="2">#REF!</definedName>
    <definedName name="info4ceee" localSheetId="1">#REF!</definedName>
    <definedName name="info4ceee">#REF!</definedName>
    <definedName name="info6beeee" localSheetId="2">#REF!</definedName>
    <definedName name="info6beeee" localSheetId="1">#REF!</definedName>
    <definedName name="info6beeee">#REF!</definedName>
    <definedName name="INFOAGENDA" localSheetId="2">#REF!</definedName>
    <definedName name="INFOAGENDA">#REF!</definedName>
    <definedName name="INFOB1" localSheetId="2">#REF!</definedName>
    <definedName name="INFOB1" localSheetId="1">#REF!</definedName>
    <definedName name="INFOB1">#REF!</definedName>
    <definedName name="infoBCG" localSheetId="2">#REF!</definedName>
    <definedName name="infoBCG" localSheetId="0">#REF!</definedName>
    <definedName name="infoBCG" localSheetId="1">#REF!</definedName>
    <definedName name="infoBCG">#REF!</definedName>
    <definedName name="INFOCANVAS" localSheetId="2">#REF!</definedName>
    <definedName name="INFOCANVAS" localSheetId="1">#REF!</definedName>
    <definedName name="INFOCANVAS">#REF!</definedName>
    <definedName name="infocincobe" localSheetId="2">#REF!</definedName>
    <definedName name="infocincobe" localSheetId="1">#REF!</definedName>
    <definedName name="infocincobe">#REF!</definedName>
    <definedName name="INFOCINCOCE" localSheetId="2">'[1]7a'!#REF!</definedName>
    <definedName name="INFOCINCOCE" localSheetId="0">#REF!</definedName>
    <definedName name="INFOCINCOCE" localSheetId="1">#REF!</definedName>
    <definedName name="INFOCINCOCE">'[1]7a'!#REF!</definedName>
    <definedName name="infoCUADROESTR" localSheetId="2">#REF!</definedName>
    <definedName name="infoCUADROESTR">#REF!</definedName>
    <definedName name="INFOCUATROA" localSheetId="2">#REF!</definedName>
    <definedName name="INFOCUATROA" localSheetId="1">#REF!</definedName>
    <definedName name="INFOCUATROA">#REF!</definedName>
    <definedName name="INFOCUATROBE" localSheetId="2">#REF!</definedName>
    <definedName name="INFOCUATROBE" localSheetId="1">#REF!</definedName>
    <definedName name="INFOCUATROBE">#REF!</definedName>
    <definedName name="INFOCUATROCE" localSheetId="2">#REF!</definedName>
    <definedName name="INFOCUATROCE" localSheetId="1">#REF!</definedName>
    <definedName name="INFOCUATROCE">#REF!</definedName>
    <definedName name="INFODOSA" localSheetId="0">PRINCIPIOS_OBJ!#REF!</definedName>
    <definedName name="INFODOSAAA" localSheetId="0">#REF!</definedName>
    <definedName name="INFODOSAAA" localSheetId="1">#REF!</definedName>
    <definedName name="INFODOSABE" localSheetId="2">#REF!</definedName>
    <definedName name="INFODOSABE">#REF!</definedName>
    <definedName name="INFODOSBE" localSheetId="2">#REF!</definedName>
    <definedName name="INFODOSBE" localSheetId="0">#REF!</definedName>
    <definedName name="INFODOSBE" localSheetId="1">#REF!</definedName>
    <definedName name="INFODOSBE">#REF!</definedName>
    <definedName name="INFODOSCE" localSheetId="2">#REF!</definedName>
    <definedName name="INFODOSCE" localSheetId="1">#REF!</definedName>
    <definedName name="INFODOSCE">#REF!</definedName>
    <definedName name="INFODOSCECEC" localSheetId="2">#REF!</definedName>
    <definedName name="INFODOSCECEC" localSheetId="0">#REF!</definedName>
    <definedName name="INFODOSCECEC" localSheetId="1">#REF!</definedName>
    <definedName name="INFODOSCECEC">#REF!</definedName>
    <definedName name="infodosde" localSheetId="2">#REF!</definedName>
    <definedName name="infodosde" localSheetId="1">#REF!</definedName>
    <definedName name="infodosde">#REF!</definedName>
    <definedName name="INFODOSDEDE" localSheetId="2">#REF!</definedName>
    <definedName name="INFODOSDEDE" localSheetId="0">#REF!</definedName>
    <definedName name="INFODOSDEDE" localSheetId="1">#REF!</definedName>
    <definedName name="INFODOSDEDE">#REF!</definedName>
    <definedName name="infodosdee" localSheetId="2">#REF!</definedName>
    <definedName name="infodosdee" localSheetId="1">#REF!</definedName>
    <definedName name="infodosdee">#REF!</definedName>
    <definedName name="infodosdeee" localSheetId="2">'[1]4c'!#REF!</definedName>
    <definedName name="infodosdeee" localSheetId="0">#REF!</definedName>
    <definedName name="infodosdeee" localSheetId="1">#REF!</definedName>
    <definedName name="infodosdeee">'[1]4c'!#REF!</definedName>
    <definedName name="INFODUOSAAA" localSheetId="0">PRINCIPIOS_OBJ!$A$133:$A$176</definedName>
    <definedName name="infoGANTT" localSheetId="2">PLAN_ACCION_SST!#REF!</definedName>
    <definedName name="infoGANTT">#REF!</definedName>
    <definedName name="INFOGRAL" localSheetId="2">PLAN_ACCION_SST!#REF!</definedName>
    <definedName name="INFOGRAL" localSheetId="1">#REF!</definedName>
    <definedName name="INFOGRAL">#REF!</definedName>
    <definedName name="INFOMAPAESTRTEGICO" localSheetId="2">#REF!</definedName>
    <definedName name="INFOMAPAESTRTEGICO">#REF!</definedName>
    <definedName name="INFOMERCADO" localSheetId="2">#REF!</definedName>
    <definedName name="INFOMERCADO" localSheetId="1">#REF!</definedName>
    <definedName name="INFOMERCADO">#REF!</definedName>
    <definedName name="INFOMPC" localSheetId="2">#REF!</definedName>
    <definedName name="INFOMPC">#REF!</definedName>
    <definedName name="infoPG2" localSheetId="2">#REF!</definedName>
    <definedName name="infoPG2" localSheetId="1">#REF!</definedName>
    <definedName name="infoPG2">#REF!</definedName>
    <definedName name="INFOPLAN" localSheetId="2">#REF!</definedName>
    <definedName name="INFOPLAN" localSheetId="0">#REF!</definedName>
    <definedName name="INFOPLAN" localSheetId="1">#REF!</definedName>
    <definedName name="INFOPLAN">#REF!</definedName>
    <definedName name="INFOPRECIOS" localSheetId="2">#REF!</definedName>
    <definedName name="INFOPRECIOS" localSheetId="1">#REF!</definedName>
    <definedName name="INFOPRECIOS">#REF!</definedName>
    <definedName name="INFOQUINCE" localSheetId="2">#REF!</definedName>
    <definedName name="INFOQUINCE" localSheetId="0">#REF!</definedName>
    <definedName name="INFOQUINCE" localSheetId="1">#REF!</definedName>
    <definedName name="INFOQUINCE">#REF!</definedName>
    <definedName name="infoseisAAA" localSheetId="2">#REF!</definedName>
    <definedName name="infoseisAAA" localSheetId="1">#REF!</definedName>
    <definedName name="infoseisAAA">#REF!</definedName>
    <definedName name="infoseisbe" localSheetId="2">#REF!</definedName>
    <definedName name="infoseisbe" localSheetId="1">#REF!</definedName>
    <definedName name="infoseisbe">#REF!</definedName>
    <definedName name="INFOSEISCE" localSheetId="2">#REF!</definedName>
    <definedName name="INFOSEISCE" localSheetId="1">#REF!</definedName>
    <definedName name="INFOSEISCE">#REF!</definedName>
    <definedName name="infotresa" localSheetId="2">#REF!</definedName>
    <definedName name="infotresa" localSheetId="1">#REF!</definedName>
    <definedName name="infotresa">#REF!</definedName>
    <definedName name="INFOTRESBE" localSheetId="2">#REF!</definedName>
    <definedName name="INFOTRESBE" localSheetId="0">#REF!</definedName>
    <definedName name="INFOTRESBE" localSheetId="1">#REF!</definedName>
    <definedName name="INFOTRESBE">#REF!</definedName>
    <definedName name="INFOTRESCE" localSheetId="2">#REF!</definedName>
    <definedName name="INFOTRESCE" localSheetId="1">#REF!</definedName>
    <definedName name="INFOTRESCE">#REF!</definedName>
    <definedName name="INFOTRESCEEEE" localSheetId="2">#REF!</definedName>
    <definedName name="INFOTRESCEEEE" localSheetId="1">#REF!</definedName>
    <definedName name="INFOTRESCEEEE">#REF!</definedName>
    <definedName name="infouno" localSheetId="2">#REF!</definedName>
    <definedName name="infouno" localSheetId="1">#REF!</definedName>
    <definedName name="infouno">#REF!</definedName>
    <definedName name="infounoa" localSheetId="2">#REF!</definedName>
    <definedName name="infounoa" localSheetId="1">#REF!</definedName>
    <definedName name="infounoa">#REF!</definedName>
    <definedName name="infoUNOBE" localSheetId="2">#REF!</definedName>
    <definedName name="infoUNOBE" localSheetId="1">#REF!</definedName>
    <definedName name="infoUNOBE">#REF!</definedName>
    <definedName name="INFOUNOCE" localSheetId="2">#REF!</definedName>
    <definedName name="INFOUNOCE" localSheetId="0">#REF!</definedName>
    <definedName name="INFOUNOCE" localSheetId="1">#REF!</definedName>
    <definedName name="INFOUNOCE">#REF!</definedName>
    <definedName name="INFOUNODE" localSheetId="2">#REF!</definedName>
    <definedName name="INFOUNODE" localSheetId="1">#REF!</definedName>
    <definedName name="INFOUNODE">#REF!</definedName>
    <definedName name="INFOUNOEEE" localSheetId="2">#REF!</definedName>
    <definedName name="INFOUNOEEE" localSheetId="1">#REF!</definedName>
    <definedName name="INFOUNOEEE">#REF!</definedName>
    <definedName name="INMKMIX" localSheetId="2">#REF!</definedName>
    <definedName name="INMKMIX" localSheetId="1">#REF!</definedName>
    <definedName name="INMKMIX">#REF!</definedName>
    <definedName name="Innovación_Crecimiento_Aprendizaje" localSheetId="2">[5]DESPLIEGUE_OBJ!#REF!</definedName>
    <definedName name="Innovación_Crecimiento_Aprendizaje">'PRIORIZACION SST'!#REF!</definedName>
    <definedName name="InputsBalance_MY">[7]MultiYear!$H$121:$R$126,[7]MultiYear!$H$130:$R$133,[7]MultiYear!$H$137:$R$138,[7]MultiYear!$H$142:$R$142,[7]MultiYear!$H$144:$R$144,[7]MultiYear!$H$151:$R$157,[7]MultiYear!$H$161:$R$162,[7]MultiYear!$H$170:$R$172</definedName>
    <definedName name="InputsIncome_MY">[7]MultiYear!$H$77:$R$78,[7]MultiYear!$H$82:$R$83,[7]MultiYear!$H$89:$R$90,[7]MultiYear!$H$98:$R$99</definedName>
    <definedName name="InputsSCFP_MY">[7]MultiYear!$H$213:$R$213,[7]MultiYear!$H$221:$R$221,[7]MultiYear!$H$226:$R$226,[7]MultiYear!$H$228:$R$228,[7]MultiYear!$H$240:$R$241,[7]MultiYear!$H$243:$R$243,[7]MultiYear!$H$245:$R$245,[7]MultiYear!$H$247:$R$248</definedName>
    <definedName name="INTENSIDAD" localSheetId="0">#REF!</definedName>
    <definedName name="INTENSIDAD" localSheetId="1">#REF!</definedName>
    <definedName name="INTENSIDAD">'[1]3a'!$AJ$4:$AJ$8</definedName>
    <definedName name="INVERSION" localSheetId="2">#REF!</definedName>
    <definedName name="INVERSION" localSheetId="0">#REF!</definedName>
    <definedName name="INVERSION" localSheetId="1">#REF!</definedName>
    <definedName name="INVERSION">#REF!</definedName>
    <definedName name="IRPF" localSheetId="2">#REF!</definedName>
    <definedName name="IRPF" localSheetId="1">#REF!</definedName>
    <definedName name="IRPF">#REF!</definedName>
    <definedName name="irpf2" localSheetId="2">#REF!</definedName>
    <definedName name="irpf2" localSheetId="1">#REF!</definedName>
    <definedName name="irpf2">#REF!</definedName>
    <definedName name="JULIO" localSheetId="0">#REF!</definedName>
    <definedName name="JULIO" localSheetId="1">#REF!</definedName>
    <definedName name="JULIO">'[1]4e'!$DV$9:$DV$86</definedName>
    <definedName name="JUNIO" localSheetId="0">#REF!</definedName>
    <definedName name="JUNIO" localSheetId="1">#REF!</definedName>
    <definedName name="JUNIO">'[1]4e'!$DU$9:$DU$86</definedName>
    <definedName name="lista" localSheetId="2">#REF!</definedName>
    <definedName name="lista" localSheetId="1">#REF!</definedName>
    <definedName name="lista">#REF!</definedName>
    <definedName name="LISTASINO" localSheetId="0">#REF!</definedName>
    <definedName name="LISTASINO" localSheetId="1">#REF!</definedName>
    <definedName name="LISTASINO">'[1]5b'!$F$112:$F$113</definedName>
    <definedName name="MAPAESTRETGICO" localSheetId="2">#REF!</definedName>
    <definedName name="MAPAESTRETGICO">#REF!</definedName>
    <definedName name="MARZO" localSheetId="0">#REF!</definedName>
    <definedName name="MARZO" localSheetId="1">#REF!</definedName>
    <definedName name="MARZO">'[1]4e'!$DR$9:$DR$86</definedName>
    <definedName name="MAYO" localSheetId="0">#REF!</definedName>
    <definedName name="MAYO" localSheetId="1">#REF!</definedName>
    <definedName name="MAYO">'[1]4e'!$DT$9:$DT$86</definedName>
    <definedName name="Mercados_Negocios" localSheetId="2">[5]DESPLIEGUE_OBJ!#REF!</definedName>
    <definedName name="Mercados_Negocios">'PRIORIZACION SST'!#REF!</definedName>
    <definedName name="MESES">[4]SB!$B$13:$B$24</definedName>
    <definedName name="ncuenta" localSheetId="2">#REF!</definedName>
    <definedName name="ncuenta" localSheetId="1">#REF!</definedName>
    <definedName name="ncuenta">#REF!</definedName>
    <definedName name="NEGATIVE">'[2]3c'!$BF$8:$BF$13</definedName>
    <definedName name="netpatri" localSheetId="2">#REF!</definedName>
    <definedName name="netpatri" localSheetId="1">#REF!</definedName>
    <definedName name="netpatri">#REF!</definedName>
    <definedName name="netPATRIM" localSheetId="2">#REF!</definedName>
    <definedName name="netPATRIM" localSheetId="1">#REF!</definedName>
    <definedName name="netPATRIM">#REF!</definedName>
    <definedName name="nomeses" localSheetId="0">#REF!</definedName>
    <definedName name="nomeses" localSheetId="1">#REF!</definedName>
    <definedName name="nomeses">[1]sb!$B$13:$B$24</definedName>
    <definedName name="nosalarial" localSheetId="2">#REF!</definedName>
    <definedName name="nosalarial" localSheetId="1">#REF!</definedName>
    <definedName name="nosalarial">#REF!</definedName>
    <definedName name="NOVIEMBRE" localSheetId="0">#REF!</definedName>
    <definedName name="NOVIEMBRE" localSheetId="1">#REF!</definedName>
    <definedName name="NOVIEMBRE">'[1]4e'!$DZ$9:$DZ$86</definedName>
    <definedName name="NUMES" localSheetId="0">#REF!</definedName>
    <definedName name="NUMES" localSheetId="1">#REF!</definedName>
    <definedName name="NUMES">[1]sb!$D$13:$D$24</definedName>
    <definedName name="numpaga" localSheetId="2">#REF!</definedName>
    <definedName name="numpaga" localSheetId="1">#REF!</definedName>
    <definedName name="numpaga">#REF!</definedName>
    <definedName name="numpagas" localSheetId="2">#REF!</definedName>
    <definedName name="numpagas" localSheetId="1">#REF!</definedName>
    <definedName name="numpagas">#REF!</definedName>
    <definedName name="OCTUBRE" localSheetId="0">#REF!</definedName>
    <definedName name="OCTUBRE" localSheetId="1">#REF!</definedName>
    <definedName name="OCTUBRE">'[1]4e'!$DY$9:$DY$86</definedName>
    <definedName name="otroscostes" localSheetId="0">#REF!</definedName>
    <definedName name="otroscostes" localSheetId="1">#REF!</definedName>
    <definedName name="otroscostes">'[1]4e'!$BW$9:$BW$86</definedName>
    <definedName name="paga1" localSheetId="2">#REF!</definedName>
    <definedName name="paga1" localSheetId="1">#REF!</definedName>
    <definedName name="paga1">#REF!</definedName>
    <definedName name="paga2" localSheetId="2">#REF!</definedName>
    <definedName name="paga2" localSheetId="1">#REF!</definedName>
    <definedName name="paga2">#REF!</definedName>
    <definedName name="paga3" localSheetId="2">#REF!</definedName>
    <definedName name="paga3" localSheetId="1">#REF!</definedName>
    <definedName name="paga3">#REF!</definedName>
    <definedName name="paga4" localSheetId="2">#REF!</definedName>
    <definedName name="paga4" localSheetId="1">#REF!</definedName>
    <definedName name="paga4">#REF!</definedName>
    <definedName name="PAGAS" localSheetId="2">#REF!</definedName>
    <definedName name="PAGAS" localSheetId="1">#REF!</definedName>
    <definedName name="PAGAS">#REF!</definedName>
    <definedName name="PAGAS1" localSheetId="2">#REF!</definedName>
    <definedName name="PAGAS1" localSheetId="1">#REF!</definedName>
    <definedName name="PAGAS1">#REF!</definedName>
    <definedName name="PAGASEXTRA" localSheetId="2">#REF!</definedName>
    <definedName name="PAGASEXTRA" localSheetId="1">#REF!</definedName>
    <definedName name="PAGASEXTRA">#REF!</definedName>
    <definedName name="PASIVO" localSheetId="2">#REF!</definedName>
    <definedName name="PASIVO" localSheetId="1">#REF!</definedName>
    <definedName name="PASIVO">#REF!</definedName>
    <definedName name="pasivo2" localSheetId="2">#REF!</definedName>
    <definedName name="pasivo2" localSheetId="1">#REF!</definedName>
    <definedName name="pasivo2">#REF!</definedName>
    <definedName name="PASIVOtres" localSheetId="2">#REF!</definedName>
    <definedName name="PASIVOtres" localSheetId="1">#REF!</definedName>
    <definedName name="PASIVOtres">#REF!</definedName>
    <definedName name="percepcion" localSheetId="2">#REF!</definedName>
    <definedName name="percepcion" localSheetId="1">#REF!</definedName>
    <definedName name="percepcion">#REF!</definedName>
    <definedName name="personal" localSheetId="2">#REF!</definedName>
    <definedName name="personal" localSheetId="1">#REF!</definedName>
    <definedName name="personal">#REF!</definedName>
    <definedName name="Perspectivas">'[6]1e'!$A$89:$A$92</definedName>
    <definedName name="pgcnormal" localSheetId="2">#REF!</definedName>
    <definedName name="pgcnormal" localSheetId="1">#REF!</definedName>
    <definedName name="pgcnormal">#REF!</definedName>
    <definedName name="PLANNINGSALES" localSheetId="2">#REF!</definedName>
    <definedName name="PLANNINGSALES" localSheetId="0">#REF!</definedName>
    <definedName name="PLANNINGSALES" localSheetId="1">#REF!</definedName>
    <definedName name="PLANNINGSALES">#REF!</definedName>
    <definedName name="pn" localSheetId="2">#REF!</definedName>
    <definedName name="pn" localSheetId="1">#REF!</definedName>
    <definedName name="pn">#REF!</definedName>
    <definedName name="pneto" localSheetId="2">#REF!</definedName>
    <definedName name="pneto" localSheetId="1">#REF!</definedName>
    <definedName name="pneto">#REF!</definedName>
    <definedName name="pneto2" localSheetId="2">#REF!</definedName>
    <definedName name="pneto2" localSheetId="1">#REF!</definedName>
    <definedName name="pneto2">#REF!</definedName>
    <definedName name="PONERDATOS" localSheetId="2">#REF!</definedName>
    <definedName name="PONERDATOS" localSheetId="0">#REF!</definedName>
    <definedName name="PONERDATOS" localSheetId="1">#REF!</definedName>
    <definedName name="PONERDATOS">#REF!</definedName>
    <definedName name="POSITIVE">'[2]3c'!$BE$8:$BE$13</definedName>
    <definedName name="pressupost" localSheetId="2">'[1]4e'!#REF!</definedName>
    <definedName name="pressupost" localSheetId="0">#REF!</definedName>
    <definedName name="pressupost" localSheetId="1">#REF!</definedName>
    <definedName name="pressupost">'[1]4e'!#REF!</definedName>
    <definedName name="presupuestoX" localSheetId="2">'[1]4e'!#REF!</definedName>
    <definedName name="presupuestoX" localSheetId="0">#REF!</definedName>
    <definedName name="presupuestoX" localSheetId="1">#REF!</definedName>
    <definedName name="presupuestoX">'[1]4e'!#REF!</definedName>
    <definedName name="previsionesx" localSheetId="2">'[1]4e'!#REF!</definedName>
    <definedName name="previsionesx" localSheetId="0">#REF!</definedName>
    <definedName name="previsionesx" localSheetId="1">#REF!</definedName>
    <definedName name="previsionesx">'[1]4e'!#REF!</definedName>
    <definedName name="_xlnm.Print_Area" localSheetId="2">PLAN_ACCION_SST!$B$3:$BK$388</definedName>
    <definedName name="_xlnm.Print_Area" localSheetId="0">PRINCIPIOS_OBJ!$F$5:$P$25</definedName>
    <definedName name="Procesos" localSheetId="2">[5]DESPLIEGUE_OBJ!#REF!</definedName>
    <definedName name="Procesos">'PRIORIZACION SST'!#REF!</definedName>
    <definedName name="producto2" localSheetId="0">#REF!</definedName>
    <definedName name="producto2" localSheetId="1">#REF!</definedName>
    <definedName name="producto2">[1]CÁLCULOS!$B$101:$B$111</definedName>
    <definedName name="Promocion_Agenda_Regulatoria" localSheetId="2">[5]DESPLIEGUE_OBJ!#REF!</definedName>
    <definedName name="Promocion_Agenda_Regulatoria">'PRIORIZACION SST'!#REF!</definedName>
    <definedName name="prorrateo2" localSheetId="2">#REF!</definedName>
    <definedName name="prorrateo2" localSheetId="1">#REF!</definedName>
    <definedName name="prorrateo2">#REF!</definedName>
    <definedName name="PUBLICIDAD" localSheetId="2">#REF!</definedName>
    <definedName name="PUBLICIDAD" localSheetId="0">#REF!</definedName>
    <definedName name="PUBLICIDAD" localSheetId="1">#REF!</definedName>
    <definedName name="PUBLICIDAD">#REF!</definedName>
    <definedName name="puesto" localSheetId="2">#REF!</definedName>
    <definedName name="puesto" localSheetId="1">#REF!</definedName>
    <definedName name="puesto">#REF!</definedName>
    <definedName name="QUEESBCG" localSheetId="2">#REF!</definedName>
    <definedName name="QUEESBCG" localSheetId="0">#REF!</definedName>
    <definedName name="QUEESBCG" localSheetId="1">#REF!</definedName>
    <definedName name="QUEESBCG">#REF!</definedName>
    <definedName name="queespyme" localSheetId="2">#REF!</definedName>
    <definedName name="queespyme" localSheetId="1">#REF!</definedName>
    <definedName name="queespyme">#REF!</definedName>
    <definedName name="quesquece" localSheetId="2">#REF!</definedName>
    <definedName name="quesquece" localSheetId="0">#REF!</definedName>
    <definedName name="quesquece" localSheetId="1">#REF!</definedName>
    <definedName name="quesquece">#REF!</definedName>
    <definedName name="RATAPRENDIZAJE">[4]PAprendizaje!$B$4:$B$23</definedName>
    <definedName name="RATCLIENTES">[4]PClientes!$B$4:$B$13</definedName>
    <definedName name="RATINTERNOS">[4]PProcesos!$B$4:$B$16</definedName>
    <definedName name="RATIOSFINANCIERA">[4]PFinanciera!$B$4:$B$35</definedName>
    <definedName name="REALDATA" localSheetId="2">'[4]1ct'!#REF!</definedName>
    <definedName name="REALDATA" localSheetId="1">'[4]1ct'!#REF!</definedName>
    <definedName name="REALDATA">'[4]1ct'!#REF!</definedName>
    <definedName name="RENTABILIDAD" localSheetId="2">#REF!</definedName>
    <definedName name="RENTABILIDAD" localSheetId="0">#REF!</definedName>
    <definedName name="RENTABILIDAD" localSheetId="1">#REF!</definedName>
    <definedName name="RENTABILIDAD">#REF!</definedName>
    <definedName name="Resiliencia_climatica" localSheetId="2">'[3]1c'!#REF!</definedName>
    <definedName name="Resiliencia_climatica" localSheetId="1">'PRIORIZACION SST'!#REF!</definedName>
    <definedName name="Resiliencia_climatica">'[3]1c'!#REF!</definedName>
    <definedName name="result" localSheetId="2">'[4]1ct'!#REF!</definedName>
    <definedName name="result" localSheetId="1">'[4]1ct'!#REF!</definedName>
    <definedName name="result">'[4]1ct'!#REF!</definedName>
    <definedName name="RESUMENTOTAL" localSheetId="2">#REF!</definedName>
    <definedName name="RESUMENTOTAL" localSheetId="1">#REF!</definedName>
    <definedName name="RESUMENTOTAL">#REF!</definedName>
    <definedName name="salariales" localSheetId="2">#REF!</definedName>
    <definedName name="salariales" localSheetId="1">#REF!</definedName>
    <definedName name="salariales">#REF!</definedName>
    <definedName name="salariales2" localSheetId="2">#REF!</definedName>
    <definedName name="salariales2" localSheetId="1">#REF!</definedName>
    <definedName name="salariales2">#REF!</definedName>
    <definedName name="salario" localSheetId="2">#REF!</definedName>
    <definedName name="salario" localSheetId="1">#REF!</definedName>
    <definedName name="salario">#REF!</definedName>
    <definedName name="salariobase" localSheetId="2">#REF!</definedName>
    <definedName name="salariobase" localSheetId="1">#REF!</definedName>
    <definedName name="salariobase">#REF!</definedName>
    <definedName name="SALARIOS" localSheetId="2">#REF!</definedName>
    <definedName name="SALARIOS" localSheetId="1">#REF!</definedName>
    <definedName name="SALARIOS">#REF!</definedName>
    <definedName name="SEPTIEMBRE" localSheetId="0">#REF!</definedName>
    <definedName name="SEPTIEMBRE" localSheetId="1">#REF!</definedName>
    <definedName name="SEPTIEMBRE">'[1]4e'!$DX$9:$DX$86</definedName>
    <definedName name="SINO" localSheetId="2">#REF!</definedName>
    <definedName name="SINO" localSheetId="1">#REF!</definedName>
    <definedName name="SINO">#REF!</definedName>
    <definedName name="SISI" localSheetId="2">#REF!</definedName>
    <definedName name="SISI" localSheetId="1">#REF!</definedName>
    <definedName name="SISI">#REF!</definedName>
    <definedName name="superior" localSheetId="2">#REF!</definedName>
    <definedName name="superior" localSheetId="1">#REF!</definedName>
    <definedName name="superior">#REF!</definedName>
    <definedName name="TCOSTE1">'[4]1ct'!$U$55:$U$248</definedName>
    <definedName name="TCOSTE2">'[4]1ct'!$U$319:$U$512</definedName>
    <definedName name="TIPO2" localSheetId="0">#REF!</definedName>
    <definedName name="TIPO2" localSheetId="1">#REF!</definedName>
    <definedName name="TIPO2">[1]CÁLCULOS!$B$82:$B$96</definedName>
    <definedName name="tipoaccion" localSheetId="0">#REF!</definedName>
    <definedName name="tipoaccion" localSheetId="1">#REF!</definedName>
    <definedName name="tipoaccion">'[1]4e'!$E$9:$E$86</definedName>
    <definedName name="TotalCosts" localSheetId="2">#REF!</definedName>
    <definedName name="TotalCosts" localSheetId="0">#REF!</definedName>
    <definedName name="TotalCosts" localSheetId="1">#REF!</definedName>
    <definedName name="TotalCosts">#REF!</definedName>
    <definedName name="TotalFixedCost" localSheetId="2">#REF!</definedName>
    <definedName name="TotalFixedCost" localSheetId="0">#REF!</definedName>
    <definedName name="TotalFixedCost" localSheetId="1">#REF!</definedName>
    <definedName name="TotalFixedCost">#REF!</definedName>
    <definedName name="TotalInflow" localSheetId="2">#REF!</definedName>
    <definedName name="TotalInflow" localSheetId="0">#REF!</definedName>
    <definedName name="TotalInflow" localSheetId="1">#REF!</definedName>
    <definedName name="TotalInflow">#REF!</definedName>
    <definedName name="TotalVariableCost" localSheetId="2">#REF!</definedName>
    <definedName name="TotalVariableCost" localSheetId="0">#REF!</definedName>
    <definedName name="TotalVariableCost" localSheetId="1">#REF!</definedName>
    <definedName name="TotalVariableCost">#REF!</definedName>
    <definedName name="Transformacion_Cultural_SST" localSheetId="2">'[3]1c'!#REF!</definedName>
    <definedName name="Transformacion_Cultural_SST" localSheetId="1">'PRIORIZACION SST'!#REF!</definedName>
    <definedName name="Transformacion_Cultural_SST">'[3]1c'!#REF!</definedName>
    <definedName name="Transformacion_Territorios" localSheetId="2">'[3]1c'!#REF!</definedName>
    <definedName name="Transformacion_Territorios" localSheetId="1">'PRIORIZACION SST'!#REF!</definedName>
    <definedName name="Transformacion_Territorios">'[3]1c'!#REF!</definedName>
    <definedName name="trescece" localSheetId="2">#REF!</definedName>
    <definedName name="trescece" localSheetId="0">#REF!</definedName>
    <definedName name="trescece" localSheetId="1">#REF!</definedName>
    <definedName name="trescece">#REF!</definedName>
    <definedName name="UnitInflow" localSheetId="2">#REF!</definedName>
    <definedName name="UnitInflow" localSheetId="0">#REF!</definedName>
    <definedName name="UnitInflow" localSheetId="1">#REF!</definedName>
    <definedName name="UnitInflow">#REF!</definedName>
    <definedName name="Units" localSheetId="2">#REF!</definedName>
    <definedName name="Units" localSheetId="0">#REF!</definedName>
    <definedName name="Units" localSheetId="1">#REF!</definedName>
    <definedName name="Units">#REF!</definedName>
    <definedName name="UnitVariableCost" localSheetId="2">#REF!</definedName>
    <definedName name="UnitVariableCost" localSheetId="0">#REF!</definedName>
    <definedName name="UnitVariableCost" localSheetId="1">#REF!</definedName>
    <definedName name="UnitVariableCost">#REF!</definedName>
    <definedName name="VENTAJAS" localSheetId="2">'[2]2g'!#REF!</definedName>
    <definedName name="VENTAJAS">'[2]2g'!#REF!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88" i="3" l="1"/>
  <c r="BI388" i="3"/>
  <c r="BH388" i="3"/>
  <c r="BG388" i="3"/>
  <c r="BF388" i="3"/>
  <c r="BE388" i="3"/>
  <c r="BD388" i="3"/>
  <c r="BC388" i="3"/>
  <c r="BB388" i="3"/>
  <c r="BA388" i="3"/>
  <c r="AZ388" i="3"/>
  <c r="AY388" i="3"/>
  <c r="AX388" i="3"/>
  <c r="AW388" i="3"/>
  <c r="AV388" i="3"/>
  <c r="AU388" i="3"/>
  <c r="AT388" i="3"/>
  <c r="AS388" i="3"/>
  <c r="AR388" i="3"/>
  <c r="AQ388" i="3"/>
  <c r="AP388" i="3"/>
  <c r="AO388" i="3"/>
  <c r="AN388" i="3"/>
  <c r="AM388" i="3"/>
  <c r="AL388" i="3"/>
  <c r="AK388" i="3"/>
  <c r="AJ388" i="3"/>
  <c r="AI388" i="3"/>
  <c r="AH388" i="3"/>
  <c r="AG388" i="3"/>
  <c r="AF388" i="3"/>
  <c r="AE388" i="3"/>
  <c r="AD388" i="3"/>
  <c r="AC388" i="3"/>
  <c r="AB388" i="3"/>
  <c r="AA388" i="3"/>
  <c r="Z388" i="3"/>
  <c r="Y388" i="3"/>
  <c r="X388" i="3"/>
  <c r="W388" i="3"/>
  <c r="V388" i="3"/>
  <c r="U388" i="3"/>
  <c r="T388" i="3"/>
  <c r="S388" i="3"/>
  <c r="R388" i="3"/>
  <c r="Q388" i="3"/>
  <c r="P388" i="3"/>
  <c r="O388" i="3"/>
  <c r="N388" i="3"/>
  <c r="M388" i="3"/>
  <c r="L388" i="3"/>
  <c r="K388" i="3"/>
  <c r="J388" i="3"/>
  <c r="F388" i="3"/>
  <c r="BJ387" i="3"/>
  <c r="BI387" i="3"/>
  <c r="BH387" i="3"/>
  <c r="BG387" i="3"/>
  <c r="BF387" i="3"/>
  <c r="BE387" i="3"/>
  <c r="BD387" i="3"/>
  <c r="BC387" i="3"/>
  <c r="BB387" i="3"/>
  <c r="BA387" i="3"/>
  <c r="AZ387" i="3"/>
  <c r="AY387" i="3"/>
  <c r="AX387" i="3"/>
  <c r="AW387" i="3"/>
  <c r="AV387" i="3"/>
  <c r="AU387" i="3"/>
  <c r="AT387" i="3"/>
  <c r="AS387" i="3"/>
  <c r="AR387" i="3"/>
  <c r="AQ387" i="3"/>
  <c r="AP387" i="3"/>
  <c r="AO387" i="3"/>
  <c r="AN387" i="3"/>
  <c r="AM387" i="3"/>
  <c r="AL387" i="3"/>
  <c r="AK387" i="3"/>
  <c r="AJ387" i="3"/>
  <c r="AI387" i="3"/>
  <c r="AH387" i="3"/>
  <c r="AG387" i="3"/>
  <c r="AF387" i="3"/>
  <c r="AE387" i="3"/>
  <c r="AD387" i="3"/>
  <c r="AC387" i="3"/>
  <c r="AB387" i="3"/>
  <c r="AA387" i="3"/>
  <c r="Z387" i="3"/>
  <c r="Y387" i="3"/>
  <c r="X387" i="3"/>
  <c r="W387" i="3"/>
  <c r="V387" i="3"/>
  <c r="U387" i="3"/>
  <c r="T387" i="3"/>
  <c r="S387" i="3"/>
  <c r="R387" i="3"/>
  <c r="Q387" i="3"/>
  <c r="P387" i="3"/>
  <c r="O387" i="3"/>
  <c r="N387" i="3"/>
  <c r="M387" i="3"/>
  <c r="L387" i="3"/>
  <c r="K387" i="3"/>
  <c r="J387" i="3"/>
  <c r="F387" i="3"/>
  <c r="BJ386" i="3"/>
  <c r="BI386" i="3"/>
  <c r="BH386" i="3"/>
  <c r="BG386" i="3"/>
  <c r="BF386" i="3"/>
  <c r="BE386" i="3"/>
  <c r="BD386" i="3"/>
  <c r="BC386" i="3"/>
  <c r="BB386" i="3"/>
  <c r="BA386" i="3"/>
  <c r="AZ386" i="3"/>
  <c r="AY386" i="3"/>
  <c r="AX386" i="3"/>
  <c r="AW386" i="3"/>
  <c r="AV386" i="3"/>
  <c r="AU386" i="3"/>
  <c r="AT386" i="3"/>
  <c r="AS386" i="3"/>
  <c r="AR386" i="3"/>
  <c r="AQ386" i="3"/>
  <c r="AP386" i="3"/>
  <c r="AO386" i="3"/>
  <c r="AN386" i="3"/>
  <c r="AM386" i="3"/>
  <c r="AL386" i="3"/>
  <c r="AK386" i="3"/>
  <c r="AJ386" i="3"/>
  <c r="AI386" i="3"/>
  <c r="AH386" i="3"/>
  <c r="AG386" i="3"/>
  <c r="AF386" i="3"/>
  <c r="AE386" i="3"/>
  <c r="AD386" i="3"/>
  <c r="AC386" i="3"/>
  <c r="AB386" i="3"/>
  <c r="AA386" i="3"/>
  <c r="Z386" i="3"/>
  <c r="Y386" i="3"/>
  <c r="X386" i="3"/>
  <c r="W386" i="3"/>
  <c r="V386" i="3"/>
  <c r="U386" i="3"/>
  <c r="T386" i="3"/>
  <c r="S386" i="3"/>
  <c r="R386" i="3"/>
  <c r="Q386" i="3"/>
  <c r="P386" i="3"/>
  <c r="O386" i="3"/>
  <c r="N386" i="3"/>
  <c r="M386" i="3"/>
  <c r="L386" i="3"/>
  <c r="K386" i="3"/>
  <c r="J386" i="3"/>
  <c r="F386" i="3"/>
  <c r="BJ385" i="3"/>
  <c r="BI385" i="3"/>
  <c r="BH385" i="3"/>
  <c r="BG385" i="3"/>
  <c r="BF385" i="3"/>
  <c r="BE385" i="3"/>
  <c r="BD385" i="3"/>
  <c r="BC385" i="3"/>
  <c r="BB385" i="3"/>
  <c r="BA385" i="3"/>
  <c r="AZ385" i="3"/>
  <c r="AY385" i="3"/>
  <c r="AX385" i="3"/>
  <c r="AW385" i="3"/>
  <c r="AV385" i="3"/>
  <c r="AU385" i="3"/>
  <c r="AT385" i="3"/>
  <c r="AS385" i="3"/>
  <c r="AR385" i="3"/>
  <c r="AQ385" i="3"/>
  <c r="AP385" i="3"/>
  <c r="AO385" i="3"/>
  <c r="AN385" i="3"/>
  <c r="AM385" i="3"/>
  <c r="AL385" i="3"/>
  <c r="AK385" i="3"/>
  <c r="AJ385" i="3"/>
  <c r="AI385" i="3"/>
  <c r="AH385" i="3"/>
  <c r="AG385" i="3"/>
  <c r="AF385" i="3"/>
  <c r="AE385" i="3"/>
  <c r="AD385" i="3"/>
  <c r="AC385" i="3"/>
  <c r="AB385" i="3"/>
  <c r="AA385" i="3"/>
  <c r="Z385" i="3"/>
  <c r="Y385" i="3"/>
  <c r="X385" i="3"/>
  <c r="W385" i="3"/>
  <c r="V385" i="3"/>
  <c r="U385" i="3"/>
  <c r="T385" i="3"/>
  <c r="S385" i="3"/>
  <c r="R385" i="3"/>
  <c r="Q385" i="3"/>
  <c r="P385" i="3"/>
  <c r="O385" i="3"/>
  <c r="N385" i="3"/>
  <c r="M385" i="3"/>
  <c r="L385" i="3"/>
  <c r="K385" i="3"/>
  <c r="J385" i="3"/>
  <c r="F385" i="3"/>
  <c r="BJ384" i="3"/>
  <c r="BI384" i="3"/>
  <c r="BH384" i="3"/>
  <c r="BG384" i="3"/>
  <c r="BF384" i="3"/>
  <c r="BE384" i="3"/>
  <c r="BD384" i="3"/>
  <c r="BC384" i="3"/>
  <c r="BB384" i="3"/>
  <c r="BA384" i="3"/>
  <c r="AZ384" i="3"/>
  <c r="AY384" i="3"/>
  <c r="AX384" i="3"/>
  <c r="AW384" i="3"/>
  <c r="AV384" i="3"/>
  <c r="AU384" i="3"/>
  <c r="AT384" i="3"/>
  <c r="AS384" i="3"/>
  <c r="AR384" i="3"/>
  <c r="AQ384" i="3"/>
  <c r="AP384" i="3"/>
  <c r="AO384" i="3"/>
  <c r="AN384" i="3"/>
  <c r="AM384" i="3"/>
  <c r="AL384" i="3"/>
  <c r="AK384" i="3"/>
  <c r="AJ384" i="3"/>
  <c r="AI384" i="3"/>
  <c r="AH384" i="3"/>
  <c r="AG384" i="3"/>
  <c r="AF384" i="3"/>
  <c r="AE384" i="3"/>
  <c r="AD384" i="3"/>
  <c r="AC384" i="3"/>
  <c r="AB384" i="3"/>
  <c r="AA384" i="3"/>
  <c r="Z384" i="3"/>
  <c r="Y384" i="3"/>
  <c r="X384" i="3"/>
  <c r="W384" i="3"/>
  <c r="V384" i="3"/>
  <c r="U384" i="3"/>
  <c r="T384" i="3"/>
  <c r="S384" i="3"/>
  <c r="R384" i="3"/>
  <c r="Q384" i="3"/>
  <c r="P384" i="3"/>
  <c r="O384" i="3"/>
  <c r="N384" i="3"/>
  <c r="M384" i="3"/>
  <c r="L384" i="3"/>
  <c r="K384" i="3"/>
  <c r="J384" i="3"/>
  <c r="F384" i="3"/>
  <c r="BJ383" i="3"/>
  <c r="BI383" i="3"/>
  <c r="BH383" i="3"/>
  <c r="BG383" i="3"/>
  <c r="BF383" i="3"/>
  <c r="BE383" i="3"/>
  <c r="BD383" i="3"/>
  <c r="BC383" i="3"/>
  <c r="BB383" i="3"/>
  <c r="BA383" i="3"/>
  <c r="AZ383" i="3"/>
  <c r="AY383" i="3"/>
  <c r="AX383" i="3"/>
  <c r="AW383" i="3"/>
  <c r="AV383" i="3"/>
  <c r="AU383" i="3"/>
  <c r="AT383" i="3"/>
  <c r="AS383" i="3"/>
  <c r="AR383" i="3"/>
  <c r="AQ383" i="3"/>
  <c r="AP383" i="3"/>
  <c r="AO383" i="3"/>
  <c r="AN383" i="3"/>
  <c r="AM383" i="3"/>
  <c r="AL383" i="3"/>
  <c r="AK383" i="3"/>
  <c r="AJ383" i="3"/>
  <c r="AI383" i="3"/>
  <c r="AH383" i="3"/>
  <c r="AG383" i="3"/>
  <c r="AF383" i="3"/>
  <c r="AE383" i="3"/>
  <c r="AD383" i="3"/>
  <c r="AC383" i="3"/>
  <c r="AB383" i="3"/>
  <c r="AA383" i="3"/>
  <c r="Z383" i="3"/>
  <c r="Y383" i="3"/>
  <c r="X383" i="3"/>
  <c r="W383" i="3"/>
  <c r="V383" i="3"/>
  <c r="U383" i="3"/>
  <c r="T383" i="3"/>
  <c r="S383" i="3"/>
  <c r="R383" i="3"/>
  <c r="Q383" i="3"/>
  <c r="P383" i="3"/>
  <c r="O383" i="3"/>
  <c r="N383" i="3"/>
  <c r="M383" i="3"/>
  <c r="L383" i="3"/>
  <c r="K383" i="3"/>
  <c r="J383" i="3"/>
  <c r="F383" i="3"/>
  <c r="BJ382" i="3"/>
  <c r="BI382" i="3"/>
  <c r="BH382" i="3"/>
  <c r="BG382" i="3"/>
  <c r="BF382" i="3"/>
  <c r="BE382" i="3"/>
  <c r="BD382" i="3"/>
  <c r="BC382" i="3"/>
  <c r="BB382" i="3"/>
  <c r="BA382" i="3"/>
  <c r="AZ382" i="3"/>
  <c r="AY382" i="3"/>
  <c r="AX382" i="3"/>
  <c r="AW382" i="3"/>
  <c r="AV382" i="3"/>
  <c r="AU382" i="3"/>
  <c r="AT382" i="3"/>
  <c r="AS382" i="3"/>
  <c r="AR382" i="3"/>
  <c r="AQ382" i="3"/>
  <c r="AP382" i="3"/>
  <c r="AO382" i="3"/>
  <c r="AN382" i="3"/>
  <c r="AM382" i="3"/>
  <c r="AL382" i="3"/>
  <c r="AK382" i="3"/>
  <c r="AJ382" i="3"/>
  <c r="AI382" i="3"/>
  <c r="AH382" i="3"/>
  <c r="AG382" i="3"/>
  <c r="AF382" i="3"/>
  <c r="AE382" i="3"/>
  <c r="AD382" i="3"/>
  <c r="AC382" i="3"/>
  <c r="AB382" i="3"/>
  <c r="AA382" i="3"/>
  <c r="Z382" i="3"/>
  <c r="Y382" i="3"/>
  <c r="X382" i="3"/>
  <c r="W382" i="3"/>
  <c r="V382" i="3"/>
  <c r="U382" i="3"/>
  <c r="T382" i="3"/>
  <c r="S382" i="3"/>
  <c r="R382" i="3"/>
  <c r="Q382" i="3"/>
  <c r="P382" i="3"/>
  <c r="O382" i="3"/>
  <c r="N382" i="3"/>
  <c r="M382" i="3"/>
  <c r="L382" i="3"/>
  <c r="K382" i="3"/>
  <c r="J382" i="3"/>
  <c r="F382" i="3"/>
  <c r="BJ381" i="3"/>
  <c r="BI381" i="3"/>
  <c r="BH381" i="3"/>
  <c r="BG381" i="3"/>
  <c r="BF381" i="3"/>
  <c r="BE381" i="3"/>
  <c r="BD381" i="3"/>
  <c r="BC381" i="3"/>
  <c r="BB381" i="3"/>
  <c r="BA381" i="3"/>
  <c r="AZ381" i="3"/>
  <c r="AY381" i="3"/>
  <c r="AX381" i="3"/>
  <c r="AW381" i="3"/>
  <c r="AV381" i="3"/>
  <c r="AU381" i="3"/>
  <c r="AT381" i="3"/>
  <c r="AS381" i="3"/>
  <c r="AR381" i="3"/>
  <c r="AQ381" i="3"/>
  <c r="AP381" i="3"/>
  <c r="AO381" i="3"/>
  <c r="AN381" i="3"/>
  <c r="AM381" i="3"/>
  <c r="AL381" i="3"/>
  <c r="AK381" i="3"/>
  <c r="AJ381" i="3"/>
  <c r="AI381" i="3"/>
  <c r="AH381" i="3"/>
  <c r="AG381" i="3"/>
  <c r="AF381" i="3"/>
  <c r="AE381" i="3"/>
  <c r="AD381" i="3"/>
  <c r="AC381" i="3"/>
  <c r="AB381" i="3"/>
  <c r="AA381" i="3"/>
  <c r="Z381" i="3"/>
  <c r="Y381" i="3"/>
  <c r="X381" i="3"/>
  <c r="W381" i="3"/>
  <c r="V381" i="3"/>
  <c r="U381" i="3"/>
  <c r="T381" i="3"/>
  <c r="S381" i="3"/>
  <c r="R381" i="3"/>
  <c r="Q381" i="3"/>
  <c r="P381" i="3"/>
  <c r="O381" i="3"/>
  <c r="N381" i="3"/>
  <c r="M381" i="3"/>
  <c r="L381" i="3"/>
  <c r="K381" i="3"/>
  <c r="J381" i="3"/>
  <c r="F381" i="3"/>
  <c r="BJ380" i="3"/>
  <c r="BI380" i="3"/>
  <c r="BH380" i="3"/>
  <c r="BG380" i="3"/>
  <c r="BF380" i="3"/>
  <c r="BE380" i="3"/>
  <c r="BD380" i="3"/>
  <c r="BC380" i="3"/>
  <c r="BB380" i="3"/>
  <c r="BA380" i="3"/>
  <c r="AZ380" i="3"/>
  <c r="AY380" i="3"/>
  <c r="AX380" i="3"/>
  <c r="AW380" i="3"/>
  <c r="AV380" i="3"/>
  <c r="AU380" i="3"/>
  <c r="AT380" i="3"/>
  <c r="AS380" i="3"/>
  <c r="AR380" i="3"/>
  <c r="AQ380" i="3"/>
  <c r="AP380" i="3"/>
  <c r="AO380" i="3"/>
  <c r="AN380" i="3"/>
  <c r="AM380" i="3"/>
  <c r="AL380" i="3"/>
  <c r="AK380" i="3"/>
  <c r="AJ380" i="3"/>
  <c r="AI380" i="3"/>
  <c r="AH380" i="3"/>
  <c r="AG380" i="3"/>
  <c r="AF380" i="3"/>
  <c r="AE380" i="3"/>
  <c r="AD380" i="3"/>
  <c r="AC380" i="3"/>
  <c r="AB380" i="3"/>
  <c r="AA380" i="3"/>
  <c r="Z380" i="3"/>
  <c r="Y380" i="3"/>
  <c r="X380" i="3"/>
  <c r="W380" i="3"/>
  <c r="V380" i="3"/>
  <c r="U380" i="3"/>
  <c r="T380" i="3"/>
  <c r="S380" i="3"/>
  <c r="R380" i="3"/>
  <c r="Q380" i="3"/>
  <c r="P380" i="3"/>
  <c r="O380" i="3"/>
  <c r="N380" i="3"/>
  <c r="M380" i="3"/>
  <c r="L380" i="3"/>
  <c r="K380" i="3"/>
  <c r="J380" i="3"/>
  <c r="F380" i="3"/>
  <c r="BJ379" i="3"/>
  <c r="BI379" i="3"/>
  <c r="BH379" i="3"/>
  <c r="BG379" i="3"/>
  <c r="BF379" i="3"/>
  <c r="BE379" i="3"/>
  <c r="BD379" i="3"/>
  <c r="BC379" i="3"/>
  <c r="BB379" i="3"/>
  <c r="BA379" i="3"/>
  <c r="AZ379" i="3"/>
  <c r="AY379" i="3"/>
  <c r="AX379" i="3"/>
  <c r="AW379" i="3"/>
  <c r="AV379" i="3"/>
  <c r="AU379" i="3"/>
  <c r="AT379" i="3"/>
  <c r="AS379" i="3"/>
  <c r="AR379" i="3"/>
  <c r="AQ379" i="3"/>
  <c r="AP379" i="3"/>
  <c r="AO379" i="3"/>
  <c r="AN379" i="3"/>
  <c r="AM379" i="3"/>
  <c r="AL379" i="3"/>
  <c r="AK379" i="3"/>
  <c r="AJ379" i="3"/>
  <c r="AI379" i="3"/>
  <c r="AH379" i="3"/>
  <c r="AG379" i="3"/>
  <c r="AF379" i="3"/>
  <c r="AE379" i="3"/>
  <c r="AD379" i="3"/>
  <c r="AC379" i="3"/>
  <c r="AB379" i="3"/>
  <c r="AA379" i="3"/>
  <c r="Z379" i="3"/>
  <c r="Y379" i="3"/>
  <c r="X379" i="3"/>
  <c r="W379" i="3"/>
  <c r="V379" i="3"/>
  <c r="U379" i="3"/>
  <c r="T379" i="3"/>
  <c r="S379" i="3"/>
  <c r="R379" i="3"/>
  <c r="Q379" i="3"/>
  <c r="P379" i="3"/>
  <c r="O379" i="3"/>
  <c r="N379" i="3"/>
  <c r="M379" i="3"/>
  <c r="L379" i="3"/>
  <c r="K379" i="3"/>
  <c r="J379" i="3"/>
  <c r="F379" i="3"/>
  <c r="BJ378" i="3"/>
  <c r="BI378" i="3"/>
  <c r="BH378" i="3"/>
  <c r="BG378" i="3"/>
  <c r="BF378" i="3"/>
  <c r="BE378" i="3"/>
  <c r="BD378" i="3"/>
  <c r="BC378" i="3"/>
  <c r="BB378" i="3"/>
  <c r="BA378" i="3"/>
  <c r="AZ378" i="3"/>
  <c r="AY378" i="3"/>
  <c r="AX378" i="3"/>
  <c r="AW378" i="3"/>
  <c r="AV378" i="3"/>
  <c r="AU378" i="3"/>
  <c r="AT378" i="3"/>
  <c r="AS378" i="3"/>
  <c r="AR378" i="3"/>
  <c r="AQ378" i="3"/>
  <c r="AP378" i="3"/>
  <c r="AO378" i="3"/>
  <c r="AN378" i="3"/>
  <c r="AM378" i="3"/>
  <c r="AL378" i="3"/>
  <c r="AK378" i="3"/>
  <c r="AJ378" i="3"/>
  <c r="AI378" i="3"/>
  <c r="AH378" i="3"/>
  <c r="AG378" i="3"/>
  <c r="AF378" i="3"/>
  <c r="AE378" i="3"/>
  <c r="AD378" i="3"/>
  <c r="AC378" i="3"/>
  <c r="AB378" i="3"/>
  <c r="AA378" i="3"/>
  <c r="Z378" i="3"/>
  <c r="Y378" i="3"/>
  <c r="X378" i="3"/>
  <c r="W378" i="3"/>
  <c r="V378" i="3"/>
  <c r="U378" i="3"/>
  <c r="T378" i="3"/>
  <c r="S378" i="3"/>
  <c r="R378" i="3"/>
  <c r="Q378" i="3"/>
  <c r="P378" i="3"/>
  <c r="O378" i="3"/>
  <c r="N378" i="3"/>
  <c r="M378" i="3"/>
  <c r="L378" i="3"/>
  <c r="K378" i="3"/>
  <c r="J378" i="3"/>
  <c r="F378" i="3"/>
  <c r="BJ377" i="3"/>
  <c r="BI377" i="3"/>
  <c r="BH377" i="3"/>
  <c r="BG377" i="3"/>
  <c r="BF377" i="3"/>
  <c r="BE377" i="3"/>
  <c r="BD377" i="3"/>
  <c r="BC377" i="3"/>
  <c r="BB377" i="3"/>
  <c r="BA377" i="3"/>
  <c r="AZ377" i="3"/>
  <c r="AY377" i="3"/>
  <c r="AX377" i="3"/>
  <c r="AW377" i="3"/>
  <c r="AV377" i="3"/>
  <c r="AU377" i="3"/>
  <c r="AT377" i="3"/>
  <c r="AS377" i="3"/>
  <c r="AR377" i="3"/>
  <c r="AQ377" i="3"/>
  <c r="AP377" i="3"/>
  <c r="AO377" i="3"/>
  <c r="AN377" i="3"/>
  <c r="AM377" i="3"/>
  <c r="AL377" i="3"/>
  <c r="AK377" i="3"/>
  <c r="AJ377" i="3"/>
  <c r="AI377" i="3"/>
  <c r="AH377" i="3"/>
  <c r="AG377" i="3"/>
  <c r="AF377" i="3"/>
  <c r="AE377" i="3"/>
  <c r="AD377" i="3"/>
  <c r="AC377" i="3"/>
  <c r="AB377" i="3"/>
  <c r="AA377" i="3"/>
  <c r="Z377" i="3"/>
  <c r="Y377" i="3"/>
  <c r="X377" i="3"/>
  <c r="W377" i="3"/>
  <c r="V377" i="3"/>
  <c r="U377" i="3"/>
  <c r="T377" i="3"/>
  <c r="S377" i="3"/>
  <c r="R377" i="3"/>
  <c r="Q377" i="3"/>
  <c r="P377" i="3"/>
  <c r="O377" i="3"/>
  <c r="N377" i="3"/>
  <c r="M377" i="3"/>
  <c r="L377" i="3"/>
  <c r="K377" i="3"/>
  <c r="J377" i="3"/>
  <c r="F377" i="3"/>
  <c r="BJ376" i="3"/>
  <c r="BI376" i="3"/>
  <c r="BH376" i="3"/>
  <c r="BG376" i="3"/>
  <c r="BF376" i="3"/>
  <c r="BE376" i="3"/>
  <c r="BD376" i="3"/>
  <c r="BC376" i="3"/>
  <c r="BB376" i="3"/>
  <c r="BA376" i="3"/>
  <c r="AZ376" i="3"/>
  <c r="AY376" i="3"/>
  <c r="AX376" i="3"/>
  <c r="AW376" i="3"/>
  <c r="AV376" i="3"/>
  <c r="AU376" i="3"/>
  <c r="AT376" i="3"/>
  <c r="AS376" i="3"/>
  <c r="AR376" i="3"/>
  <c r="AQ376" i="3"/>
  <c r="AP376" i="3"/>
  <c r="AO376" i="3"/>
  <c r="AN376" i="3"/>
  <c r="AM376" i="3"/>
  <c r="AL376" i="3"/>
  <c r="AK376" i="3"/>
  <c r="AJ376" i="3"/>
  <c r="AI376" i="3"/>
  <c r="AH376" i="3"/>
  <c r="AG376" i="3"/>
  <c r="AF376" i="3"/>
  <c r="AE376" i="3"/>
  <c r="AD376" i="3"/>
  <c r="AC376" i="3"/>
  <c r="AB376" i="3"/>
  <c r="AA376" i="3"/>
  <c r="Z376" i="3"/>
  <c r="Y376" i="3"/>
  <c r="X376" i="3"/>
  <c r="W376" i="3"/>
  <c r="V376" i="3"/>
  <c r="U376" i="3"/>
  <c r="T376" i="3"/>
  <c r="S376" i="3"/>
  <c r="R376" i="3"/>
  <c r="Q376" i="3"/>
  <c r="P376" i="3"/>
  <c r="O376" i="3"/>
  <c r="N376" i="3"/>
  <c r="M376" i="3"/>
  <c r="L376" i="3"/>
  <c r="K376" i="3"/>
  <c r="J376" i="3"/>
  <c r="F376" i="3"/>
  <c r="BJ375" i="3"/>
  <c r="BI375" i="3"/>
  <c r="BH375" i="3"/>
  <c r="BG375" i="3"/>
  <c r="BF375" i="3"/>
  <c r="BE375" i="3"/>
  <c r="BD375" i="3"/>
  <c r="BC375" i="3"/>
  <c r="BB375" i="3"/>
  <c r="BA375" i="3"/>
  <c r="AZ375" i="3"/>
  <c r="AY375" i="3"/>
  <c r="AX375" i="3"/>
  <c r="AW375" i="3"/>
  <c r="AV375" i="3"/>
  <c r="AU375" i="3"/>
  <c r="AT375" i="3"/>
  <c r="AS375" i="3"/>
  <c r="AR375" i="3"/>
  <c r="AQ375" i="3"/>
  <c r="AP375" i="3"/>
  <c r="AO375" i="3"/>
  <c r="AN375" i="3"/>
  <c r="AM375" i="3"/>
  <c r="AL375" i="3"/>
  <c r="AK375" i="3"/>
  <c r="AJ375" i="3"/>
  <c r="AI375" i="3"/>
  <c r="AH375" i="3"/>
  <c r="AG375" i="3"/>
  <c r="AF375" i="3"/>
  <c r="AE375" i="3"/>
  <c r="AD375" i="3"/>
  <c r="AC375" i="3"/>
  <c r="AB375" i="3"/>
  <c r="AA375" i="3"/>
  <c r="Z375" i="3"/>
  <c r="Y375" i="3"/>
  <c r="X375" i="3"/>
  <c r="W375" i="3"/>
  <c r="V375" i="3"/>
  <c r="U375" i="3"/>
  <c r="T375" i="3"/>
  <c r="S375" i="3"/>
  <c r="R375" i="3"/>
  <c r="Q375" i="3"/>
  <c r="P375" i="3"/>
  <c r="O375" i="3"/>
  <c r="N375" i="3"/>
  <c r="M375" i="3"/>
  <c r="L375" i="3"/>
  <c r="K375" i="3"/>
  <c r="J375" i="3"/>
  <c r="F375" i="3"/>
  <c r="BJ374" i="3"/>
  <c r="BI374" i="3"/>
  <c r="BH374" i="3"/>
  <c r="BG374" i="3"/>
  <c r="BF374" i="3"/>
  <c r="BE374" i="3"/>
  <c r="BD374" i="3"/>
  <c r="BC374" i="3"/>
  <c r="BB374" i="3"/>
  <c r="BA374" i="3"/>
  <c r="AZ374" i="3"/>
  <c r="AY374" i="3"/>
  <c r="AX374" i="3"/>
  <c r="AW374" i="3"/>
  <c r="AV374" i="3"/>
  <c r="AU374" i="3"/>
  <c r="AT374" i="3"/>
  <c r="AS374" i="3"/>
  <c r="AR374" i="3"/>
  <c r="AQ374" i="3"/>
  <c r="AP374" i="3"/>
  <c r="AO374" i="3"/>
  <c r="AN374" i="3"/>
  <c r="AM374" i="3"/>
  <c r="AL374" i="3"/>
  <c r="AK374" i="3"/>
  <c r="AJ374" i="3"/>
  <c r="AI374" i="3"/>
  <c r="AH374" i="3"/>
  <c r="AG374" i="3"/>
  <c r="AF374" i="3"/>
  <c r="AE374" i="3"/>
  <c r="AD374" i="3"/>
  <c r="AC374" i="3"/>
  <c r="AB374" i="3"/>
  <c r="AA374" i="3"/>
  <c r="Z374" i="3"/>
  <c r="Y374" i="3"/>
  <c r="X374" i="3"/>
  <c r="W374" i="3"/>
  <c r="V374" i="3"/>
  <c r="U374" i="3"/>
  <c r="T374" i="3"/>
  <c r="S374" i="3"/>
  <c r="R374" i="3"/>
  <c r="Q374" i="3"/>
  <c r="P374" i="3"/>
  <c r="O374" i="3"/>
  <c r="N374" i="3"/>
  <c r="M374" i="3"/>
  <c r="L374" i="3"/>
  <c r="K374" i="3"/>
  <c r="J374" i="3"/>
  <c r="F374" i="3"/>
  <c r="BJ373" i="3"/>
  <c r="BI373" i="3"/>
  <c r="BH373" i="3"/>
  <c r="BG373" i="3"/>
  <c r="BF373" i="3"/>
  <c r="BE373" i="3"/>
  <c r="BD373" i="3"/>
  <c r="BC373" i="3"/>
  <c r="BB373" i="3"/>
  <c r="BA373" i="3"/>
  <c r="AZ373" i="3"/>
  <c r="AY373" i="3"/>
  <c r="AX373" i="3"/>
  <c r="AW373" i="3"/>
  <c r="AV373" i="3"/>
  <c r="AU373" i="3"/>
  <c r="AT373" i="3"/>
  <c r="AS373" i="3"/>
  <c r="AR373" i="3"/>
  <c r="AQ373" i="3"/>
  <c r="AP373" i="3"/>
  <c r="AO373" i="3"/>
  <c r="AN373" i="3"/>
  <c r="AM373" i="3"/>
  <c r="AL373" i="3"/>
  <c r="AK373" i="3"/>
  <c r="AJ373" i="3"/>
  <c r="AI373" i="3"/>
  <c r="AH373" i="3"/>
  <c r="AG373" i="3"/>
  <c r="AF373" i="3"/>
  <c r="AE373" i="3"/>
  <c r="AD373" i="3"/>
  <c r="AC373" i="3"/>
  <c r="AB373" i="3"/>
  <c r="AA373" i="3"/>
  <c r="Z373" i="3"/>
  <c r="Y373" i="3"/>
  <c r="X373" i="3"/>
  <c r="W373" i="3"/>
  <c r="V373" i="3"/>
  <c r="U373" i="3"/>
  <c r="T373" i="3"/>
  <c r="S373" i="3"/>
  <c r="R373" i="3"/>
  <c r="Q373" i="3"/>
  <c r="P373" i="3"/>
  <c r="O373" i="3"/>
  <c r="N373" i="3"/>
  <c r="M373" i="3"/>
  <c r="L373" i="3"/>
  <c r="K373" i="3"/>
  <c r="J373" i="3"/>
  <c r="F373" i="3"/>
  <c r="BJ372" i="3"/>
  <c r="BI372" i="3"/>
  <c r="BH372" i="3"/>
  <c r="BG372" i="3"/>
  <c r="BF372" i="3"/>
  <c r="BE372" i="3"/>
  <c r="BD372" i="3"/>
  <c r="BC372" i="3"/>
  <c r="BB372" i="3"/>
  <c r="BA372" i="3"/>
  <c r="AZ372" i="3"/>
  <c r="AY372" i="3"/>
  <c r="AX372" i="3"/>
  <c r="AW372" i="3"/>
  <c r="AV372" i="3"/>
  <c r="AU372" i="3"/>
  <c r="AT372" i="3"/>
  <c r="AS372" i="3"/>
  <c r="AR372" i="3"/>
  <c r="AQ372" i="3"/>
  <c r="AP372" i="3"/>
  <c r="AO372" i="3"/>
  <c r="AN372" i="3"/>
  <c r="AM372" i="3"/>
  <c r="AL372" i="3"/>
  <c r="AK372" i="3"/>
  <c r="AJ372" i="3"/>
  <c r="AI372" i="3"/>
  <c r="AH372" i="3"/>
  <c r="AG372" i="3"/>
  <c r="AF372" i="3"/>
  <c r="AE372" i="3"/>
  <c r="AD372" i="3"/>
  <c r="AC372" i="3"/>
  <c r="AB372" i="3"/>
  <c r="AA372" i="3"/>
  <c r="Z372" i="3"/>
  <c r="Y372" i="3"/>
  <c r="X372" i="3"/>
  <c r="W372" i="3"/>
  <c r="V372" i="3"/>
  <c r="U372" i="3"/>
  <c r="T372" i="3"/>
  <c r="S372" i="3"/>
  <c r="R372" i="3"/>
  <c r="Q372" i="3"/>
  <c r="P372" i="3"/>
  <c r="O372" i="3"/>
  <c r="N372" i="3"/>
  <c r="M372" i="3"/>
  <c r="L372" i="3"/>
  <c r="K372" i="3"/>
  <c r="J372" i="3"/>
  <c r="F372" i="3"/>
  <c r="BJ371" i="3"/>
  <c r="BI371" i="3"/>
  <c r="BH371" i="3"/>
  <c r="BG371" i="3"/>
  <c r="BF371" i="3"/>
  <c r="BE371" i="3"/>
  <c r="BD371" i="3"/>
  <c r="BC371" i="3"/>
  <c r="BB371" i="3"/>
  <c r="BA371" i="3"/>
  <c r="AZ371" i="3"/>
  <c r="AY371" i="3"/>
  <c r="AX371" i="3"/>
  <c r="AW371" i="3"/>
  <c r="AV371" i="3"/>
  <c r="AU371" i="3"/>
  <c r="AT371" i="3"/>
  <c r="AS371" i="3"/>
  <c r="AR371" i="3"/>
  <c r="AQ371" i="3"/>
  <c r="AP371" i="3"/>
  <c r="AO371" i="3"/>
  <c r="AN371" i="3"/>
  <c r="AM371" i="3"/>
  <c r="AL371" i="3"/>
  <c r="AK371" i="3"/>
  <c r="AJ371" i="3"/>
  <c r="AI371" i="3"/>
  <c r="AH371" i="3"/>
  <c r="AG371" i="3"/>
  <c r="AF371" i="3"/>
  <c r="AE371" i="3"/>
  <c r="AD371" i="3"/>
  <c r="AC371" i="3"/>
  <c r="AB371" i="3"/>
  <c r="AA371" i="3"/>
  <c r="Z371" i="3"/>
  <c r="Y371" i="3"/>
  <c r="X371" i="3"/>
  <c r="W371" i="3"/>
  <c r="V371" i="3"/>
  <c r="U371" i="3"/>
  <c r="T371" i="3"/>
  <c r="S371" i="3"/>
  <c r="R371" i="3"/>
  <c r="Q371" i="3"/>
  <c r="P371" i="3"/>
  <c r="O371" i="3"/>
  <c r="N371" i="3"/>
  <c r="M371" i="3"/>
  <c r="L371" i="3"/>
  <c r="K371" i="3"/>
  <c r="J371" i="3"/>
  <c r="F371" i="3"/>
  <c r="BJ370" i="3"/>
  <c r="BI370" i="3"/>
  <c r="BH370" i="3"/>
  <c r="BG370" i="3"/>
  <c r="BF370" i="3"/>
  <c r="BE370" i="3"/>
  <c r="BD370" i="3"/>
  <c r="BC370" i="3"/>
  <c r="BB370" i="3"/>
  <c r="BA370" i="3"/>
  <c r="AZ370" i="3"/>
  <c r="AY370" i="3"/>
  <c r="AX370" i="3"/>
  <c r="AW370" i="3"/>
  <c r="AV370" i="3"/>
  <c r="AU370" i="3"/>
  <c r="AT370" i="3"/>
  <c r="AS370" i="3"/>
  <c r="AR370" i="3"/>
  <c r="AQ370" i="3"/>
  <c r="AP370" i="3"/>
  <c r="AO370" i="3"/>
  <c r="AN370" i="3"/>
  <c r="AM370" i="3"/>
  <c r="AL370" i="3"/>
  <c r="AK370" i="3"/>
  <c r="AJ370" i="3"/>
  <c r="AI370" i="3"/>
  <c r="AH370" i="3"/>
  <c r="AG370" i="3"/>
  <c r="AF370" i="3"/>
  <c r="AE370" i="3"/>
  <c r="AD370" i="3"/>
  <c r="AC370" i="3"/>
  <c r="AB370" i="3"/>
  <c r="AA370" i="3"/>
  <c r="Z370" i="3"/>
  <c r="Y370" i="3"/>
  <c r="X370" i="3"/>
  <c r="W370" i="3"/>
  <c r="V370" i="3"/>
  <c r="U370" i="3"/>
  <c r="T370" i="3"/>
  <c r="S370" i="3"/>
  <c r="R370" i="3"/>
  <c r="Q370" i="3"/>
  <c r="P370" i="3"/>
  <c r="O370" i="3"/>
  <c r="N370" i="3"/>
  <c r="M370" i="3"/>
  <c r="L370" i="3"/>
  <c r="K370" i="3"/>
  <c r="J370" i="3"/>
  <c r="F370" i="3"/>
  <c r="BJ369" i="3"/>
  <c r="BI369" i="3"/>
  <c r="BH369" i="3"/>
  <c r="BG369" i="3"/>
  <c r="BF369" i="3"/>
  <c r="BE369" i="3"/>
  <c r="BD369" i="3"/>
  <c r="BC369" i="3"/>
  <c r="BB369" i="3"/>
  <c r="BA369" i="3"/>
  <c r="AZ369" i="3"/>
  <c r="AY369" i="3"/>
  <c r="AX369" i="3"/>
  <c r="AW369" i="3"/>
  <c r="AV369" i="3"/>
  <c r="AU369" i="3"/>
  <c r="AT369" i="3"/>
  <c r="AS369" i="3"/>
  <c r="AR369" i="3"/>
  <c r="AQ369" i="3"/>
  <c r="AP369" i="3"/>
  <c r="AO369" i="3"/>
  <c r="AN369" i="3"/>
  <c r="AM369" i="3"/>
  <c r="AL369" i="3"/>
  <c r="AK369" i="3"/>
  <c r="AJ369" i="3"/>
  <c r="AI369" i="3"/>
  <c r="AH369" i="3"/>
  <c r="AG369" i="3"/>
  <c r="AF369" i="3"/>
  <c r="AE369" i="3"/>
  <c r="AD369" i="3"/>
  <c r="AC369" i="3"/>
  <c r="AB369" i="3"/>
  <c r="AA369" i="3"/>
  <c r="Z369" i="3"/>
  <c r="Y369" i="3"/>
  <c r="X369" i="3"/>
  <c r="W369" i="3"/>
  <c r="V369" i="3"/>
  <c r="U369" i="3"/>
  <c r="T369" i="3"/>
  <c r="S369" i="3"/>
  <c r="R369" i="3"/>
  <c r="Q369" i="3"/>
  <c r="P369" i="3"/>
  <c r="O369" i="3"/>
  <c r="N369" i="3"/>
  <c r="M369" i="3"/>
  <c r="L369" i="3"/>
  <c r="K369" i="3"/>
  <c r="J369" i="3"/>
  <c r="F369" i="3"/>
  <c r="F368" i="3" s="1"/>
  <c r="G368" i="3" s="1"/>
  <c r="E368" i="3"/>
  <c r="BJ367" i="3"/>
  <c r="BI367" i="3"/>
  <c r="BH367" i="3"/>
  <c r="BG367" i="3"/>
  <c r="BF367" i="3"/>
  <c r="BE367" i="3"/>
  <c r="BD367" i="3"/>
  <c r="BC367" i="3"/>
  <c r="BB367" i="3"/>
  <c r="BA367" i="3"/>
  <c r="AZ367" i="3"/>
  <c r="AY367" i="3"/>
  <c r="AX367" i="3"/>
  <c r="AW367" i="3"/>
  <c r="AV367" i="3"/>
  <c r="AU367" i="3"/>
  <c r="AT367" i="3"/>
  <c r="AS367" i="3"/>
  <c r="AR367" i="3"/>
  <c r="AQ367" i="3"/>
  <c r="AP367" i="3"/>
  <c r="AO367" i="3"/>
  <c r="AN367" i="3"/>
  <c r="AM367" i="3"/>
  <c r="AL367" i="3"/>
  <c r="AK367" i="3"/>
  <c r="AJ367" i="3"/>
  <c r="AI367" i="3"/>
  <c r="AH367" i="3"/>
  <c r="AG367" i="3"/>
  <c r="AF367" i="3"/>
  <c r="AE367" i="3"/>
  <c r="AD367" i="3"/>
  <c r="AC367" i="3"/>
  <c r="AB367" i="3"/>
  <c r="AA367" i="3"/>
  <c r="Z367" i="3"/>
  <c r="Y367" i="3"/>
  <c r="X367" i="3"/>
  <c r="W367" i="3"/>
  <c r="V367" i="3"/>
  <c r="U367" i="3"/>
  <c r="T367" i="3"/>
  <c r="S367" i="3"/>
  <c r="R367" i="3"/>
  <c r="Q367" i="3"/>
  <c r="P367" i="3"/>
  <c r="O367" i="3"/>
  <c r="N367" i="3"/>
  <c r="M367" i="3"/>
  <c r="L367" i="3"/>
  <c r="K367" i="3"/>
  <c r="J367" i="3"/>
  <c r="F367" i="3"/>
  <c r="BJ366" i="3"/>
  <c r="BI366" i="3"/>
  <c r="BH366" i="3"/>
  <c r="BG366" i="3"/>
  <c r="BF366" i="3"/>
  <c r="BE366" i="3"/>
  <c r="BD366" i="3"/>
  <c r="BC366" i="3"/>
  <c r="BB366" i="3"/>
  <c r="BA366" i="3"/>
  <c r="AZ366" i="3"/>
  <c r="AY366"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W366" i="3"/>
  <c r="V366" i="3"/>
  <c r="U366" i="3"/>
  <c r="T366" i="3"/>
  <c r="S366" i="3"/>
  <c r="R366" i="3"/>
  <c r="Q366" i="3"/>
  <c r="P366" i="3"/>
  <c r="O366" i="3"/>
  <c r="N366" i="3"/>
  <c r="M366" i="3"/>
  <c r="L366" i="3"/>
  <c r="K366" i="3"/>
  <c r="J366" i="3"/>
  <c r="F366" i="3"/>
  <c r="BJ365" i="3"/>
  <c r="BI365" i="3"/>
  <c r="BH365"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W365" i="3"/>
  <c r="V365" i="3"/>
  <c r="U365" i="3"/>
  <c r="T365" i="3"/>
  <c r="S365" i="3"/>
  <c r="R365" i="3"/>
  <c r="Q365" i="3"/>
  <c r="P365" i="3"/>
  <c r="O365" i="3"/>
  <c r="N365" i="3"/>
  <c r="M365" i="3"/>
  <c r="L365" i="3"/>
  <c r="K365" i="3"/>
  <c r="J365" i="3"/>
  <c r="F365" i="3"/>
  <c r="H364" i="3"/>
  <c r="BJ362" i="3"/>
  <c r="BI362" i="3"/>
  <c r="BH362" i="3"/>
  <c r="BG362"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Y362" i="3"/>
  <c r="X362" i="3"/>
  <c r="W362" i="3"/>
  <c r="V362" i="3"/>
  <c r="U362" i="3"/>
  <c r="T362" i="3"/>
  <c r="S362" i="3"/>
  <c r="R362" i="3"/>
  <c r="Q362" i="3"/>
  <c r="P362" i="3"/>
  <c r="O362" i="3"/>
  <c r="N362" i="3"/>
  <c r="M362" i="3"/>
  <c r="L362" i="3"/>
  <c r="K362" i="3"/>
  <c r="J362" i="3"/>
  <c r="F362" i="3"/>
  <c r="BJ361" i="3"/>
  <c r="BI361" i="3"/>
  <c r="BH361" i="3"/>
  <c r="BG361" i="3"/>
  <c r="BF361" i="3"/>
  <c r="BE361" i="3"/>
  <c r="BD361" i="3"/>
  <c r="BC361" i="3"/>
  <c r="BB361" i="3"/>
  <c r="BA361" i="3"/>
  <c r="AZ361" i="3"/>
  <c r="AY361" i="3"/>
  <c r="AX361" i="3"/>
  <c r="AW361" i="3"/>
  <c r="AV361" i="3"/>
  <c r="AU361" i="3"/>
  <c r="AT361" i="3"/>
  <c r="AS361" i="3"/>
  <c r="AR361" i="3"/>
  <c r="AQ361" i="3"/>
  <c r="AP361" i="3"/>
  <c r="AO361" i="3"/>
  <c r="AN361" i="3"/>
  <c r="AM361" i="3"/>
  <c r="AL361" i="3"/>
  <c r="AK361" i="3"/>
  <c r="AJ361" i="3"/>
  <c r="AI361" i="3"/>
  <c r="AH361" i="3"/>
  <c r="AG361" i="3"/>
  <c r="AF361" i="3"/>
  <c r="AE361" i="3"/>
  <c r="AD361" i="3"/>
  <c r="AC361" i="3"/>
  <c r="AB361" i="3"/>
  <c r="AA361" i="3"/>
  <c r="Z361" i="3"/>
  <c r="Y361" i="3"/>
  <c r="X361" i="3"/>
  <c r="W361" i="3"/>
  <c r="V361" i="3"/>
  <c r="U361" i="3"/>
  <c r="T361" i="3"/>
  <c r="S361" i="3"/>
  <c r="R361" i="3"/>
  <c r="Q361" i="3"/>
  <c r="P361" i="3"/>
  <c r="O361" i="3"/>
  <c r="N361" i="3"/>
  <c r="M361" i="3"/>
  <c r="L361" i="3"/>
  <c r="K361" i="3"/>
  <c r="J361" i="3"/>
  <c r="F361" i="3"/>
  <c r="H360" i="3"/>
  <c r="F360" i="3"/>
  <c r="G360" i="3" s="1"/>
  <c r="V360" i="3" s="1"/>
  <c r="E360" i="3"/>
  <c r="AL360" i="3" s="1"/>
  <c r="BJ359" i="3"/>
  <c r="BI359" i="3"/>
  <c r="BH359" i="3"/>
  <c r="BG359" i="3"/>
  <c r="BF359" i="3"/>
  <c r="BE359" i="3"/>
  <c r="BD359" i="3"/>
  <c r="BC359" i="3"/>
  <c r="BB359" i="3"/>
  <c r="BA359" i="3"/>
  <c r="AZ359" i="3"/>
  <c r="AY359" i="3"/>
  <c r="AX359" i="3"/>
  <c r="AW359" i="3"/>
  <c r="AV359" i="3"/>
  <c r="AU359" i="3"/>
  <c r="AT359" i="3"/>
  <c r="AS359" i="3"/>
  <c r="AR359" i="3"/>
  <c r="AQ359" i="3"/>
  <c r="AP359" i="3"/>
  <c r="AO359" i="3"/>
  <c r="AN359" i="3"/>
  <c r="AM359" i="3"/>
  <c r="AL359" i="3"/>
  <c r="AK359" i="3"/>
  <c r="AJ359" i="3"/>
  <c r="AI359" i="3"/>
  <c r="AH359" i="3"/>
  <c r="AG359" i="3"/>
  <c r="AF359" i="3"/>
  <c r="AE359" i="3"/>
  <c r="AD359" i="3"/>
  <c r="AC359" i="3"/>
  <c r="AB359" i="3"/>
  <c r="AA359" i="3"/>
  <c r="Z359" i="3"/>
  <c r="Y359" i="3"/>
  <c r="X359" i="3"/>
  <c r="W359" i="3"/>
  <c r="V359" i="3"/>
  <c r="U359" i="3"/>
  <c r="T359" i="3"/>
  <c r="S359" i="3"/>
  <c r="R359" i="3"/>
  <c r="Q359" i="3"/>
  <c r="P359" i="3"/>
  <c r="O359" i="3"/>
  <c r="N359" i="3"/>
  <c r="M359" i="3"/>
  <c r="L359" i="3"/>
  <c r="K359" i="3"/>
  <c r="J359" i="3"/>
  <c r="F359" i="3"/>
  <c r="BJ358" i="3"/>
  <c r="BI358" i="3"/>
  <c r="BH358" i="3"/>
  <c r="BG358" i="3"/>
  <c r="BF358" i="3"/>
  <c r="BE358" i="3"/>
  <c r="BD358" i="3"/>
  <c r="BC358" i="3"/>
  <c r="BB358" i="3"/>
  <c r="BA358" i="3"/>
  <c r="AZ358" i="3"/>
  <c r="AY358" i="3"/>
  <c r="AX358" i="3"/>
  <c r="AW358" i="3"/>
  <c r="AV358" i="3"/>
  <c r="AU358" i="3"/>
  <c r="AT358" i="3"/>
  <c r="AS358" i="3"/>
  <c r="AR358" i="3"/>
  <c r="AQ358" i="3"/>
  <c r="AP358" i="3"/>
  <c r="AO358" i="3"/>
  <c r="AN358" i="3"/>
  <c r="AM358" i="3"/>
  <c r="AL358" i="3"/>
  <c r="AK358" i="3"/>
  <c r="AJ358" i="3"/>
  <c r="AI358" i="3"/>
  <c r="AH358" i="3"/>
  <c r="AG358" i="3"/>
  <c r="AF358" i="3"/>
  <c r="AE358" i="3"/>
  <c r="AD358" i="3"/>
  <c r="AC358" i="3"/>
  <c r="AB358" i="3"/>
  <c r="AA358" i="3"/>
  <c r="Z358" i="3"/>
  <c r="Y358" i="3"/>
  <c r="X358" i="3"/>
  <c r="W358" i="3"/>
  <c r="V358" i="3"/>
  <c r="U358" i="3"/>
  <c r="T358" i="3"/>
  <c r="S358" i="3"/>
  <c r="R358" i="3"/>
  <c r="Q358" i="3"/>
  <c r="P358" i="3"/>
  <c r="O358" i="3"/>
  <c r="N358" i="3"/>
  <c r="M358" i="3"/>
  <c r="L358" i="3"/>
  <c r="K358" i="3"/>
  <c r="J358" i="3"/>
  <c r="F358" i="3"/>
  <c r="F356" i="3" s="1"/>
  <c r="BJ357" i="3"/>
  <c r="BI357" i="3"/>
  <c r="BH357" i="3"/>
  <c r="BG357" i="3"/>
  <c r="BF357" i="3"/>
  <c r="BE357" i="3"/>
  <c r="BD357" i="3"/>
  <c r="BC357" i="3"/>
  <c r="BB357" i="3"/>
  <c r="BA357" i="3"/>
  <c r="AZ357" i="3"/>
  <c r="AY357" i="3"/>
  <c r="AX357" i="3"/>
  <c r="AW357" i="3"/>
  <c r="AV357" i="3"/>
  <c r="AU357" i="3"/>
  <c r="AT357" i="3"/>
  <c r="AS357" i="3"/>
  <c r="AR357" i="3"/>
  <c r="AQ357" i="3"/>
  <c r="AP357" i="3"/>
  <c r="AO357" i="3"/>
  <c r="AN357" i="3"/>
  <c r="AM357" i="3"/>
  <c r="AL357" i="3"/>
  <c r="AK357" i="3"/>
  <c r="AJ357" i="3"/>
  <c r="AI357" i="3"/>
  <c r="AH357" i="3"/>
  <c r="AG357" i="3"/>
  <c r="AF357" i="3"/>
  <c r="AE357" i="3"/>
  <c r="AD357" i="3"/>
  <c r="AC357" i="3"/>
  <c r="AB357" i="3"/>
  <c r="AA357" i="3"/>
  <c r="Z357" i="3"/>
  <c r="Y357" i="3"/>
  <c r="X357" i="3"/>
  <c r="W357" i="3"/>
  <c r="V357" i="3"/>
  <c r="U357" i="3"/>
  <c r="T357" i="3"/>
  <c r="S357" i="3"/>
  <c r="R357" i="3"/>
  <c r="Q357" i="3"/>
  <c r="P357" i="3"/>
  <c r="O357" i="3"/>
  <c r="N357" i="3"/>
  <c r="M357" i="3"/>
  <c r="L357" i="3"/>
  <c r="K357" i="3"/>
  <c r="J357" i="3"/>
  <c r="F357" i="3"/>
  <c r="H356" i="3"/>
  <c r="E356" i="3"/>
  <c r="BJ355" i="3"/>
  <c r="BI355" i="3"/>
  <c r="BH355" i="3"/>
  <c r="BG355" i="3"/>
  <c r="BF355" i="3"/>
  <c r="BE355" i="3"/>
  <c r="BD355" i="3"/>
  <c r="BC355" i="3"/>
  <c r="BB355" i="3"/>
  <c r="BA355" i="3"/>
  <c r="AZ355" i="3"/>
  <c r="AY355" i="3"/>
  <c r="AX355" i="3"/>
  <c r="AW355" i="3"/>
  <c r="AV355" i="3"/>
  <c r="AU355" i="3"/>
  <c r="AT355" i="3"/>
  <c r="AS355" i="3"/>
  <c r="AR355" i="3"/>
  <c r="AQ355" i="3"/>
  <c r="AP355" i="3"/>
  <c r="AO355" i="3"/>
  <c r="AN355" i="3"/>
  <c r="AM355" i="3"/>
  <c r="AL355" i="3"/>
  <c r="AK355" i="3"/>
  <c r="AJ355" i="3"/>
  <c r="AI355" i="3"/>
  <c r="AH355" i="3"/>
  <c r="AG355" i="3"/>
  <c r="AF355" i="3"/>
  <c r="AE355" i="3"/>
  <c r="AD355" i="3"/>
  <c r="AC355" i="3"/>
  <c r="AB355" i="3"/>
  <c r="AA355" i="3"/>
  <c r="Z355" i="3"/>
  <c r="Y355" i="3"/>
  <c r="X355" i="3"/>
  <c r="W355" i="3"/>
  <c r="V355" i="3"/>
  <c r="U355" i="3"/>
  <c r="T355" i="3"/>
  <c r="S355" i="3"/>
  <c r="R355" i="3"/>
  <c r="Q355" i="3"/>
  <c r="P355" i="3"/>
  <c r="O355" i="3"/>
  <c r="N355" i="3"/>
  <c r="M355" i="3"/>
  <c r="L355" i="3"/>
  <c r="K355" i="3"/>
  <c r="J355" i="3"/>
  <c r="F355" i="3"/>
  <c r="BJ354" i="3"/>
  <c r="BI354" i="3"/>
  <c r="BH354" i="3"/>
  <c r="BG354" i="3"/>
  <c r="BF354" i="3"/>
  <c r="BE354" i="3"/>
  <c r="BD354" i="3"/>
  <c r="BC354" i="3"/>
  <c r="BB354" i="3"/>
  <c r="BA354" i="3"/>
  <c r="AZ354" i="3"/>
  <c r="AY354" i="3"/>
  <c r="AX354" i="3"/>
  <c r="AW354" i="3"/>
  <c r="AV354" i="3"/>
  <c r="AU354" i="3"/>
  <c r="AT354" i="3"/>
  <c r="AS354" i="3"/>
  <c r="AR354" i="3"/>
  <c r="AQ354" i="3"/>
  <c r="AP354" i="3"/>
  <c r="AO354" i="3"/>
  <c r="AN354" i="3"/>
  <c r="AM354" i="3"/>
  <c r="AL354" i="3"/>
  <c r="AK354" i="3"/>
  <c r="AJ354" i="3"/>
  <c r="AI354" i="3"/>
  <c r="AH354" i="3"/>
  <c r="AG354" i="3"/>
  <c r="AF354" i="3"/>
  <c r="AE354" i="3"/>
  <c r="AD354" i="3"/>
  <c r="AC354" i="3"/>
  <c r="AB354" i="3"/>
  <c r="AA354" i="3"/>
  <c r="Z354" i="3"/>
  <c r="Y354" i="3"/>
  <c r="X354" i="3"/>
  <c r="W354" i="3"/>
  <c r="V354" i="3"/>
  <c r="U354" i="3"/>
  <c r="T354" i="3"/>
  <c r="S354" i="3"/>
  <c r="R354" i="3"/>
  <c r="Q354" i="3"/>
  <c r="P354" i="3"/>
  <c r="O354" i="3"/>
  <c r="N354" i="3"/>
  <c r="M354" i="3"/>
  <c r="L354" i="3"/>
  <c r="K354" i="3"/>
  <c r="J354" i="3"/>
  <c r="F354" i="3"/>
  <c r="BJ353" i="3"/>
  <c r="BI353" i="3"/>
  <c r="BH353" i="3"/>
  <c r="BG353" i="3"/>
  <c r="BF353" i="3"/>
  <c r="BE353" i="3"/>
  <c r="BD353" i="3"/>
  <c r="BC353" i="3"/>
  <c r="BB353" i="3"/>
  <c r="BA353" i="3"/>
  <c r="AZ353" i="3"/>
  <c r="AY353"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W353" i="3"/>
  <c r="V353" i="3"/>
  <c r="U353" i="3"/>
  <c r="T353" i="3"/>
  <c r="S353" i="3"/>
  <c r="R353" i="3"/>
  <c r="Q353" i="3"/>
  <c r="P353" i="3"/>
  <c r="O353" i="3"/>
  <c r="N353" i="3"/>
  <c r="M353" i="3"/>
  <c r="L353" i="3"/>
  <c r="K353" i="3"/>
  <c r="J353" i="3"/>
  <c r="F353" i="3"/>
  <c r="H352" i="3"/>
  <c r="E352" i="3"/>
  <c r="BJ351" i="3"/>
  <c r="BI351" i="3"/>
  <c r="BH351" i="3"/>
  <c r="BG351" i="3"/>
  <c r="BF351" i="3"/>
  <c r="BE351" i="3"/>
  <c r="BD351" i="3"/>
  <c r="BC351" i="3"/>
  <c r="BB351" i="3"/>
  <c r="BA351" i="3"/>
  <c r="AZ351" i="3"/>
  <c r="AY351" i="3"/>
  <c r="AX351" i="3"/>
  <c r="AW351" i="3"/>
  <c r="AV351" i="3"/>
  <c r="AU351" i="3"/>
  <c r="AT351" i="3"/>
  <c r="AS351" i="3"/>
  <c r="AR351" i="3"/>
  <c r="AQ351" i="3"/>
  <c r="AP351" i="3"/>
  <c r="AO351" i="3"/>
  <c r="AN351" i="3"/>
  <c r="AM351" i="3"/>
  <c r="AL351" i="3"/>
  <c r="AK351" i="3"/>
  <c r="AJ351" i="3"/>
  <c r="AI351" i="3"/>
  <c r="AH351" i="3"/>
  <c r="AG351" i="3"/>
  <c r="AF351" i="3"/>
  <c r="AE351" i="3"/>
  <c r="AD351" i="3"/>
  <c r="AC351" i="3"/>
  <c r="AB351" i="3"/>
  <c r="AA351" i="3"/>
  <c r="Z351" i="3"/>
  <c r="Y351" i="3"/>
  <c r="X351" i="3"/>
  <c r="W351" i="3"/>
  <c r="V351" i="3"/>
  <c r="U351" i="3"/>
  <c r="T351" i="3"/>
  <c r="S351" i="3"/>
  <c r="R351" i="3"/>
  <c r="Q351" i="3"/>
  <c r="P351" i="3"/>
  <c r="O351" i="3"/>
  <c r="N351" i="3"/>
  <c r="M351" i="3"/>
  <c r="L351" i="3"/>
  <c r="K351" i="3"/>
  <c r="J351" i="3"/>
  <c r="F351" i="3"/>
  <c r="BJ350" i="3"/>
  <c r="BI350" i="3"/>
  <c r="BH350" i="3"/>
  <c r="BG350" i="3"/>
  <c r="BF350" i="3"/>
  <c r="BE350" i="3"/>
  <c r="BD350" i="3"/>
  <c r="BC350" i="3"/>
  <c r="BB350" i="3"/>
  <c r="BA350" i="3"/>
  <c r="AZ350" i="3"/>
  <c r="AY350" i="3"/>
  <c r="AX350" i="3"/>
  <c r="AW350" i="3"/>
  <c r="AV350" i="3"/>
  <c r="AU350" i="3"/>
  <c r="AT350" i="3"/>
  <c r="AS350" i="3"/>
  <c r="AR350" i="3"/>
  <c r="AQ350" i="3"/>
  <c r="AP350" i="3"/>
  <c r="AO350" i="3"/>
  <c r="AN350" i="3"/>
  <c r="AM350" i="3"/>
  <c r="AL350" i="3"/>
  <c r="AK350" i="3"/>
  <c r="AJ350" i="3"/>
  <c r="AI350" i="3"/>
  <c r="AH350" i="3"/>
  <c r="AG350" i="3"/>
  <c r="AF350" i="3"/>
  <c r="AE350" i="3"/>
  <c r="AD350" i="3"/>
  <c r="AC350" i="3"/>
  <c r="AB350" i="3"/>
  <c r="AA350" i="3"/>
  <c r="Z350" i="3"/>
  <c r="Y350" i="3"/>
  <c r="X350" i="3"/>
  <c r="W350" i="3"/>
  <c r="V350" i="3"/>
  <c r="U350" i="3"/>
  <c r="T350" i="3"/>
  <c r="S350" i="3"/>
  <c r="R350" i="3"/>
  <c r="Q350" i="3"/>
  <c r="P350" i="3"/>
  <c r="O350" i="3"/>
  <c r="N350" i="3"/>
  <c r="M350" i="3"/>
  <c r="L350" i="3"/>
  <c r="K350" i="3"/>
  <c r="J350" i="3"/>
  <c r="F350" i="3"/>
  <c r="BJ349" i="3"/>
  <c r="BI349" i="3"/>
  <c r="BH349" i="3"/>
  <c r="BG349" i="3"/>
  <c r="BF349" i="3"/>
  <c r="BE349" i="3"/>
  <c r="BD349" i="3"/>
  <c r="BC349" i="3"/>
  <c r="BB349" i="3"/>
  <c r="BA349" i="3"/>
  <c r="AZ349" i="3"/>
  <c r="AY349" i="3"/>
  <c r="AX349" i="3"/>
  <c r="AW349" i="3"/>
  <c r="AV349" i="3"/>
  <c r="AU349" i="3"/>
  <c r="AT349" i="3"/>
  <c r="AS349" i="3"/>
  <c r="AR349" i="3"/>
  <c r="AQ349" i="3"/>
  <c r="AP349" i="3"/>
  <c r="AO349" i="3"/>
  <c r="AN349" i="3"/>
  <c r="AM349" i="3"/>
  <c r="AL349" i="3"/>
  <c r="AK349" i="3"/>
  <c r="AJ349" i="3"/>
  <c r="AI349" i="3"/>
  <c r="AH349" i="3"/>
  <c r="AG349" i="3"/>
  <c r="AF349" i="3"/>
  <c r="AE349" i="3"/>
  <c r="AD349" i="3"/>
  <c r="AC349" i="3"/>
  <c r="AB349" i="3"/>
  <c r="AA349" i="3"/>
  <c r="Z349" i="3"/>
  <c r="Y349" i="3"/>
  <c r="X349" i="3"/>
  <c r="W349" i="3"/>
  <c r="V349" i="3"/>
  <c r="U349" i="3"/>
  <c r="T349" i="3"/>
  <c r="S349" i="3"/>
  <c r="R349" i="3"/>
  <c r="Q349" i="3"/>
  <c r="P349" i="3"/>
  <c r="O349" i="3"/>
  <c r="N349" i="3"/>
  <c r="M349" i="3"/>
  <c r="L349" i="3"/>
  <c r="K349" i="3"/>
  <c r="J349" i="3"/>
  <c r="F349" i="3"/>
  <c r="BJ348" i="3"/>
  <c r="BI348" i="3"/>
  <c r="BH348" i="3"/>
  <c r="BG348" i="3"/>
  <c r="BF348" i="3"/>
  <c r="BE348" i="3"/>
  <c r="BD348" i="3"/>
  <c r="BC348" i="3"/>
  <c r="BB348" i="3"/>
  <c r="BA348" i="3"/>
  <c r="AZ348" i="3"/>
  <c r="AY348" i="3"/>
  <c r="AX348" i="3"/>
  <c r="AW348" i="3"/>
  <c r="AV348" i="3"/>
  <c r="AU348" i="3"/>
  <c r="AT348" i="3"/>
  <c r="AS348" i="3"/>
  <c r="AR348" i="3"/>
  <c r="AQ348" i="3"/>
  <c r="AP348" i="3"/>
  <c r="AO348" i="3"/>
  <c r="AN348" i="3"/>
  <c r="AM348" i="3"/>
  <c r="AL348" i="3"/>
  <c r="AK348" i="3"/>
  <c r="AJ348" i="3"/>
  <c r="AI348" i="3"/>
  <c r="AH348" i="3"/>
  <c r="AG348" i="3"/>
  <c r="AF348" i="3"/>
  <c r="AE348" i="3"/>
  <c r="AD348" i="3"/>
  <c r="AC348" i="3"/>
  <c r="AB348" i="3"/>
  <c r="AA348" i="3"/>
  <c r="Z348" i="3"/>
  <c r="Y348" i="3"/>
  <c r="X348" i="3"/>
  <c r="W348" i="3"/>
  <c r="V348" i="3"/>
  <c r="U348" i="3"/>
  <c r="T348" i="3"/>
  <c r="S348" i="3"/>
  <c r="R348" i="3"/>
  <c r="Q348" i="3"/>
  <c r="P348" i="3"/>
  <c r="O348" i="3"/>
  <c r="N348" i="3"/>
  <c r="M348" i="3"/>
  <c r="L348" i="3"/>
  <c r="K348" i="3"/>
  <c r="J348" i="3"/>
  <c r="F348" i="3"/>
  <c r="H347" i="3"/>
  <c r="E347" i="3"/>
  <c r="BJ346" i="3"/>
  <c r="BI346" i="3"/>
  <c r="BH346" i="3"/>
  <c r="BG346" i="3"/>
  <c r="BF346" i="3"/>
  <c r="BE346" i="3"/>
  <c r="BD346" i="3"/>
  <c r="BC346" i="3"/>
  <c r="BB346" i="3"/>
  <c r="BA346" i="3"/>
  <c r="AZ346" i="3"/>
  <c r="AY346" i="3"/>
  <c r="AX346" i="3"/>
  <c r="AW346" i="3"/>
  <c r="AV346" i="3"/>
  <c r="AU346" i="3"/>
  <c r="AT346" i="3"/>
  <c r="AS346" i="3"/>
  <c r="AR346" i="3"/>
  <c r="AQ346" i="3"/>
  <c r="AP346" i="3"/>
  <c r="AO346" i="3"/>
  <c r="AN346" i="3"/>
  <c r="AM346" i="3"/>
  <c r="AL346" i="3"/>
  <c r="AK346" i="3"/>
  <c r="AJ346" i="3"/>
  <c r="AI346" i="3"/>
  <c r="AH346" i="3"/>
  <c r="AG346" i="3"/>
  <c r="AF346" i="3"/>
  <c r="AE346" i="3"/>
  <c r="AD346" i="3"/>
  <c r="AC346" i="3"/>
  <c r="AB346" i="3"/>
  <c r="AA346" i="3"/>
  <c r="Z346" i="3"/>
  <c r="Y346" i="3"/>
  <c r="X346" i="3"/>
  <c r="W346" i="3"/>
  <c r="V346" i="3"/>
  <c r="U346" i="3"/>
  <c r="T346" i="3"/>
  <c r="S346" i="3"/>
  <c r="R346" i="3"/>
  <c r="Q346" i="3"/>
  <c r="P346" i="3"/>
  <c r="O346" i="3"/>
  <c r="N346" i="3"/>
  <c r="M346" i="3"/>
  <c r="L346" i="3"/>
  <c r="K346" i="3"/>
  <c r="J346" i="3"/>
  <c r="F346" i="3"/>
  <c r="BJ345" i="3"/>
  <c r="BI345" i="3"/>
  <c r="BH345" i="3"/>
  <c r="BG345" i="3"/>
  <c r="BF345" i="3"/>
  <c r="BE345" i="3"/>
  <c r="BD345" i="3"/>
  <c r="BC345" i="3"/>
  <c r="BB345" i="3"/>
  <c r="BA345" i="3"/>
  <c r="AZ345" i="3"/>
  <c r="AY345" i="3"/>
  <c r="AX345" i="3"/>
  <c r="AW345" i="3"/>
  <c r="AV345" i="3"/>
  <c r="AU345" i="3"/>
  <c r="AT345" i="3"/>
  <c r="AS345" i="3"/>
  <c r="AR345" i="3"/>
  <c r="AQ345" i="3"/>
  <c r="AP345" i="3"/>
  <c r="AO345" i="3"/>
  <c r="AN345" i="3"/>
  <c r="AM345" i="3"/>
  <c r="AL345" i="3"/>
  <c r="AK345" i="3"/>
  <c r="AJ345" i="3"/>
  <c r="AI345" i="3"/>
  <c r="AH345" i="3"/>
  <c r="AG345" i="3"/>
  <c r="AF345" i="3"/>
  <c r="AE345" i="3"/>
  <c r="AD345" i="3"/>
  <c r="AC345" i="3"/>
  <c r="AB345" i="3"/>
  <c r="AA345" i="3"/>
  <c r="Z345" i="3"/>
  <c r="Y345" i="3"/>
  <c r="X345" i="3"/>
  <c r="W345" i="3"/>
  <c r="V345" i="3"/>
  <c r="U345" i="3"/>
  <c r="T345" i="3"/>
  <c r="S345" i="3"/>
  <c r="R345" i="3"/>
  <c r="Q345" i="3"/>
  <c r="P345" i="3"/>
  <c r="O345" i="3"/>
  <c r="N345" i="3"/>
  <c r="M345" i="3"/>
  <c r="L345" i="3"/>
  <c r="K345" i="3"/>
  <c r="J345" i="3"/>
  <c r="F345" i="3"/>
  <c r="BJ344" i="3"/>
  <c r="BI344" i="3"/>
  <c r="BH344" i="3"/>
  <c r="BG344" i="3"/>
  <c r="BF344" i="3"/>
  <c r="BE344" i="3"/>
  <c r="BD344" i="3"/>
  <c r="BC344" i="3"/>
  <c r="BB344" i="3"/>
  <c r="BA344" i="3"/>
  <c r="AZ344" i="3"/>
  <c r="AY344" i="3"/>
  <c r="AX344" i="3"/>
  <c r="AW344" i="3"/>
  <c r="AV344" i="3"/>
  <c r="AU344" i="3"/>
  <c r="AT344" i="3"/>
  <c r="AS344" i="3"/>
  <c r="AR344" i="3"/>
  <c r="AQ344" i="3"/>
  <c r="AP344" i="3"/>
  <c r="AO344" i="3"/>
  <c r="AN344" i="3"/>
  <c r="AM344" i="3"/>
  <c r="AL344" i="3"/>
  <c r="AK344" i="3"/>
  <c r="AJ344" i="3"/>
  <c r="AI344" i="3"/>
  <c r="AH344" i="3"/>
  <c r="AG344" i="3"/>
  <c r="AF344" i="3"/>
  <c r="AE344" i="3"/>
  <c r="AD344" i="3"/>
  <c r="AC344" i="3"/>
  <c r="AB344" i="3"/>
  <c r="AA344" i="3"/>
  <c r="Z344" i="3"/>
  <c r="Y344" i="3"/>
  <c r="X344" i="3"/>
  <c r="W344" i="3"/>
  <c r="V344" i="3"/>
  <c r="U344" i="3"/>
  <c r="T344" i="3"/>
  <c r="S344" i="3"/>
  <c r="R344" i="3"/>
  <c r="Q344" i="3"/>
  <c r="P344" i="3"/>
  <c r="O344" i="3"/>
  <c r="N344" i="3"/>
  <c r="M344" i="3"/>
  <c r="L344" i="3"/>
  <c r="K344" i="3"/>
  <c r="J344" i="3"/>
  <c r="F344" i="3"/>
  <c r="BJ343" i="3"/>
  <c r="BI343" i="3"/>
  <c r="BH343" i="3"/>
  <c r="BG343" i="3"/>
  <c r="BF343" i="3"/>
  <c r="BE343" i="3"/>
  <c r="BD343" i="3"/>
  <c r="BC343" i="3"/>
  <c r="BB343" i="3"/>
  <c r="BA343" i="3"/>
  <c r="AZ343" i="3"/>
  <c r="AY343" i="3"/>
  <c r="AX343" i="3"/>
  <c r="AW343" i="3"/>
  <c r="AV343" i="3"/>
  <c r="AU343" i="3"/>
  <c r="AT343" i="3"/>
  <c r="AS343" i="3"/>
  <c r="AR343" i="3"/>
  <c r="AQ343" i="3"/>
  <c r="AP343" i="3"/>
  <c r="AO343" i="3"/>
  <c r="AN343" i="3"/>
  <c r="AM343" i="3"/>
  <c r="AL343" i="3"/>
  <c r="AK343" i="3"/>
  <c r="AJ343" i="3"/>
  <c r="AI343" i="3"/>
  <c r="AH343" i="3"/>
  <c r="AG343" i="3"/>
  <c r="AF343" i="3"/>
  <c r="AE343" i="3"/>
  <c r="AD343" i="3"/>
  <c r="AC343" i="3"/>
  <c r="AB343" i="3"/>
  <c r="AA343" i="3"/>
  <c r="Z343" i="3"/>
  <c r="Y343" i="3"/>
  <c r="X343" i="3"/>
  <c r="W343" i="3"/>
  <c r="V343" i="3"/>
  <c r="U343" i="3"/>
  <c r="T343" i="3"/>
  <c r="S343" i="3"/>
  <c r="R343" i="3"/>
  <c r="Q343" i="3"/>
  <c r="P343" i="3"/>
  <c r="O343" i="3"/>
  <c r="N343" i="3"/>
  <c r="M343" i="3"/>
  <c r="L343" i="3"/>
  <c r="K343" i="3"/>
  <c r="J343" i="3"/>
  <c r="F343" i="3"/>
  <c r="F341" i="3" s="1"/>
  <c r="G341" i="3" s="1"/>
  <c r="BJ342" i="3"/>
  <c r="BI342" i="3"/>
  <c r="BH342" i="3"/>
  <c r="BG342" i="3"/>
  <c r="BF342" i="3"/>
  <c r="BE342" i="3"/>
  <c r="BD342" i="3"/>
  <c r="BC342" i="3"/>
  <c r="BB342" i="3"/>
  <c r="BA342" i="3"/>
  <c r="AZ342" i="3"/>
  <c r="AY342" i="3"/>
  <c r="AX342" i="3"/>
  <c r="AW342" i="3"/>
  <c r="AV342" i="3"/>
  <c r="AU342" i="3"/>
  <c r="AT342" i="3"/>
  <c r="AS342" i="3"/>
  <c r="AR342" i="3"/>
  <c r="AQ342" i="3"/>
  <c r="AP342" i="3"/>
  <c r="AO342" i="3"/>
  <c r="AN342" i="3"/>
  <c r="AM342" i="3"/>
  <c r="AL342" i="3"/>
  <c r="AK342" i="3"/>
  <c r="AJ342" i="3"/>
  <c r="AI342" i="3"/>
  <c r="AH342" i="3"/>
  <c r="AG342" i="3"/>
  <c r="AF342" i="3"/>
  <c r="AE342" i="3"/>
  <c r="AD342" i="3"/>
  <c r="AC342" i="3"/>
  <c r="AB342" i="3"/>
  <c r="AA342" i="3"/>
  <c r="Z342" i="3"/>
  <c r="Y342" i="3"/>
  <c r="X342" i="3"/>
  <c r="W342" i="3"/>
  <c r="V342" i="3"/>
  <c r="U342" i="3"/>
  <c r="T342" i="3"/>
  <c r="S342" i="3"/>
  <c r="R342" i="3"/>
  <c r="Q342" i="3"/>
  <c r="P342" i="3"/>
  <c r="O342" i="3"/>
  <c r="N342" i="3"/>
  <c r="M342" i="3"/>
  <c r="L342" i="3"/>
  <c r="K342" i="3"/>
  <c r="J342" i="3"/>
  <c r="F342" i="3"/>
  <c r="BH341" i="3"/>
  <c r="AZ341" i="3"/>
  <c r="AB341" i="3"/>
  <c r="T341" i="3"/>
  <c r="H341" i="3"/>
  <c r="E341" i="3"/>
  <c r="BJ340" i="3"/>
  <c r="BI340" i="3"/>
  <c r="BH340" i="3"/>
  <c r="BG340" i="3"/>
  <c r="BF340" i="3"/>
  <c r="BE340" i="3"/>
  <c r="BD340" i="3"/>
  <c r="BC340" i="3"/>
  <c r="BB340" i="3"/>
  <c r="BA340" i="3"/>
  <c r="AZ340" i="3"/>
  <c r="AY340" i="3"/>
  <c r="AX340" i="3"/>
  <c r="AW340" i="3"/>
  <c r="AV340" i="3"/>
  <c r="AU340" i="3"/>
  <c r="AT340" i="3"/>
  <c r="AS340" i="3"/>
  <c r="AR340" i="3"/>
  <c r="AQ340" i="3"/>
  <c r="AP340" i="3"/>
  <c r="AO340" i="3"/>
  <c r="AN340" i="3"/>
  <c r="AM340" i="3"/>
  <c r="AL340" i="3"/>
  <c r="AK340" i="3"/>
  <c r="AJ340" i="3"/>
  <c r="AI340" i="3"/>
  <c r="AH340" i="3"/>
  <c r="AG340" i="3"/>
  <c r="AF340" i="3"/>
  <c r="AE340" i="3"/>
  <c r="AD340" i="3"/>
  <c r="AC340" i="3"/>
  <c r="AB340" i="3"/>
  <c r="AA340" i="3"/>
  <c r="Z340" i="3"/>
  <c r="Y340" i="3"/>
  <c r="X340" i="3"/>
  <c r="W340" i="3"/>
  <c r="V340" i="3"/>
  <c r="U340" i="3"/>
  <c r="T340" i="3"/>
  <c r="S340" i="3"/>
  <c r="R340" i="3"/>
  <c r="Q340" i="3"/>
  <c r="P340" i="3"/>
  <c r="O340" i="3"/>
  <c r="N340" i="3"/>
  <c r="M340" i="3"/>
  <c r="L340" i="3"/>
  <c r="K340" i="3"/>
  <c r="J340" i="3"/>
  <c r="F340" i="3"/>
  <c r="BJ339" i="3"/>
  <c r="BI339" i="3"/>
  <c r="BH339" i="3"/>
  <c r="BG339" i="3"/>
  <c r="BF339" i="3"/>
  <c r="BE339" i="3"/>
  <c r="BD339" i="3"/>
  <c r="BC339" i="3"/>
  <c r="BB339" i="3"/>
  <c r="BA339" i="3"/>
  <c r="AZ339" i="3"/>
  <c r="AY339" i="3"/>
  <c r="AX339" i="3"/>
  <c r="AW339" i="3"/>
  <c r="AV339" i="3"/>
  <c r="AU339" i="3"/>
  <c r="AT339" i="3"/>
  <c r="AS339" i="3"/>
  <c r="AR339" i="3"/>
  <c r="AQ339" i="3"/>
  <c r="AP339" i="3"/>
  <c r="AO339" i="3"/>
  <c r="AN339" i="3"/>
  <c r="AM339" i="3"/>
  <c r="AL339" i="3"/>
  <c r="AK339" i="3"/>
  <c r="AJ339" i="3"/>
  <c r="AI339" i="3"/>
  <c r="AH339" i="3"/>
  <c r="AG339" i="3"/>
  <c r="AF339" i="3"/>
  <c r="AE339" i="3"/>
  <c r="AD339" i="3"/>
  <c r="AC339" i="3"/>
  <c r="AB339" i="3"/>
  <c r="AA339" i="3"/>
  <c r="Z339" i="3"/>
  <c r="Y339" i="3"/>
  <c r="X339" i="3"/>
  <c r="W339" i="3"/>
  <c r="V339" i="3"/>
  <c r="U339" i="3"/>
  <c r="T339" i="3"/>
  <c r="S339" i="3"/>
  <c r="R339" i="3"/>
  <c r="Q339" i="3"/>
  <c r="P339" i="3"/>
  <c r="O339" i="3"/>
  <c r="N339" i="3"/>
  <c r="M339" i="3"/>
  <c r="L339" i="3"/>
  <c r="K339" i="3"/>
  <c r="J339" i="3"/>
  <c r="F339" i="3"/>
  <c r="BJ338" i="3"/>
  <c r="BI338" i="3"/>
  <c r="BH338" i="3"/>
  <c r="BG338" i="3"/>
  <c r="BF338" i="3"/>
  <c r="BE338" i="3"/>
  <c r="BD338" i="3"/>
  <c r="BC338" i="3"/>
  <c r="BB338" i="3"/>
  <c r="BA338" i="3"/>
  <c r="AZ338" i="3"/>
  <c r="AY338" i="3"/>
  <c r="AX338" i="3"/>
  <c r="AW338" i="3"/>
  <c r="AV338" i="3"/>
  <c r="AU338" i="3"/>
  <c r="AT338" i="3"/>
  <c r="AS338" i="3"/>
  <c r="AR338" i="3"/>
  <c r="AQ338" i="3"/>
  <c r="AP338" i="3"/>
  <c r="AO338" i="3"/>
  <c r="AN338" i="3"/>
  <c r="AM338" i="3"/>
  <c r="AL338" i="3"/>
  <c r="AK338" i="3"/>
  <c r="AJ338" i="3"/>
  <c r="AI338" i="3"/>
  <c r="AH338" i="3"/>
  <c r="AG338" i="3"/>
  <c r="AF338" i="3"/>
  <c r="AE338" i="3"/>
  <c r="AD338" i="3"/>
  <c r="AC338" i="3"/>
  <c r="AB338" i="3"/>
  <c r="AA338" i="3"/>
  <c r="Z338" i="3"/>
  <c r="Y338" i="3"/>
  <c r="X338" i="3"/>
  <c r="W338" i="3"/>
  <c r="V338" i="3"/>
  <c r="U338" i="3"/>
  <c r="T338" i="3"/>
  <c r="S338" i="3"/>
  <c r="R338" i="3"/>
  <c r="Q338" i="3"/>
  <c r="P338" i="3"/>
  <c r="O338" i="3"/>
  <c r="N338" i="3"/>
  <c r="M338" i="3"/>
  <c r="L338" i="3"/>
  <c r="K338" i="3"/>
  <c r="J338" i="3"/>
  <c r="F338" i="3"/>
  <c r="BJ337" i="3"/>
  <c r="BI337" i="3"/>
  <c r="BH337" i="3"/>
  <c r="BG337" i="3"/>
  <c r="BF337" i="3"/>
  <c r="BE337" i="3"/>
  <c r="BD337" i="3"/>
  <c r="BC337" i="3"/>
  <c r="BB337" i="3"/>
  <c r="BA337" i="3"/>
  <c r="AZ337" i="3"/>
  <c r="AY337" i="3"/>
  <c r="AX337" i="3"/>
  <c r="AW337" i="3"/>
  <c r="AV337" i="3"/>
  <c r="AU337" i="3"/>
  <c r="AT337" i="3"/>
  <c r="AS337" i="3"/>
  <c r="AR337" i="3"/>
  <c r="AQ337" i="3"/>
  <c r="AP337" i="3"/>
  <c r="AO337" i="3"/>
  <c r="AN337" i="3"/>
  <c r="AM337" i="3"/>
  <c r="AL337" i="3"/>
  <c r="AK337" i="3"/>
  <c r="AJ337" i="3"/>
  <c r="AI337" i="3"/>
  <c r="AH337" i="3"/>
  <c r="AG337" i="3"/>
  <c r="AF337" i="3"/>
  <c r="AE337" i="3"/>
  <c r="AD337" i="3"/>
  <c r="AC337" i="3"/>
  <c r="AB337" i="3"/>
  <c r="AA337" i="3"/>
  <c r="Z337" i="3"/>
  <c r="Y337" i="3"/>
  <c r="X337" i="3"/>
  <c r="W337" i="3"/>
  <c r="V337" i="3"/>
  <c r="U337" i="3"/>
  <c r="T337" i="3"/>
  <c r="S337" i="3"/>
  <c r="R337" i="3"/>
  <c r="Q337" i="3"/>
  <c r="P337" i="3"/>
  <c r="O337" i="3"/>
  <c r="N337" i="3"/>
  <c r="M337" i="3"/>
  <c r="L337" i="3"/>
  <c r="K337" i="3"/>
  <c r="J337" i="3"/>
  <c r="F337" i="3"/>
  <c r="BJ336" i="3"/>
  <c r="BI336" i="3"/>
  <c r="BH336" i="3"/>
  <c r="BG336" i="3"/>
  <c r="BF336" i="3"/>
  <c r="BE336" i="3"/>
  <c r="BD336" i="3"/>
  <c r="BC336" i="3"/>
  <c r="BB336" i="3"/>
  <c r="BA336" i="3"/>
  <c r="AZ336" i="3"/>
  <c r="AY336" i="3"/>
  <c r="AX336" i="3"/>
  <c r="AW336" i="3"/>
  <c r="AV336" i="3"/>
  <c r="AU336" i="3"/>
  <c r="AT336" i="3"/>
  <c r="AS336" i="3"/>
  <c r="AR336" i="3"/>
  <c r="AQ336" i="3"/>
  <c r="AP336" i="3"/>
  <c r="AO336" i="3"/>
  <c r="AN336" i="3"/>
  <c r="AM336" i="3"/>
  <c r="AL336" i="3"/>
  <c r="AK336" i="3"/>
  <c r="AJ336" i="3"/>
  <c r="AI336" i="3"/>
  <c r="AH336" i="3"/>
  <c r="AG336" i="3"/>
  <c r="AF336" i="3"/>
  <c r="AE336" i="3"/>
  <c r="AD336" i="3"/>
  <c r="AC336" i="3"/>
  <c r="AB336" i="3"/>
  <c r="AA336" i="3"/>
  <c r="Z336" i="3"/>
  <c r="Y336" i="3"/>
  <c r="X336" i="3"/>
  <c r="W336" i="3"/>
  <c r="V336" i="3"/>
  <c r="U336" i="3"/>
  <c r="T336" i="3"/>
  <c r="S336" i="3"/>
  <c r="R336" i="3"/>
  <c r="Q336" i="3"/>
  <c r="P336" i="3"/>
  <c r="O336" i="3"/>
  <c r="N336" i="3"/>
  <c r="M336" i="3"/>
  <c r="L336" i="3"/>
  <c r="K336" i="3"/>
  <c r="J336" i="3"/>
  <c r="F336" i="3"/>
  <c r="BJ335" i="3"/>
  <c r="BI335" i="3"/>
  <c r="BH335" i="3"/>
  <c r="BG335"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Y335" i="3"/>
  <c r="X335" i="3"/>
  <c r="W335" i="3"/>
  <c r="V335" i="3"/>
  <c r="U335" i="3"/>
  <c r="T335" i="3"/>
  <c r="S335" i="3"/>
  <c r="R335" i="3"/>
  <c r="Q335" i="3"/>
  <c r="P335" i="3"/>
  <c r="O335" i="3"/>
  <c r="N335" i="3"/>
  <c r="M335" i="3"/>
  <c r="L335" i="3"/>
  <c r="K335" i="3"/>
  <c r="J335" i="3"/>
  <c r="F335" i="3"/>
  <c r="BJ334" i="3"/>
  <c r="BI334" i="3"/>
  <c r="BH334" i="3"/>
  <c r="BG334" i="3"/>
  <c r="BF334" i="3"/>
  <c r="BE334" i="3"/>
  <c r="BD334" i="3"/>
  <c r="BC334" i="3"/>
  <c r="BB334" i="3"/>
  <c r="BA334" i="3"/>
  <c r="AZ334" i="3"/>
  <c r="AY334" i="3"/>
  <c r="AX334" i="3"/>
  <c r="AW334" i="3"/>
  <c r="AV334" i="3"/>
  <c r="AU334" i="3"/>
  <c r="AT334" i="3"/>
  <c r="AS334" i="3"/>
  <c r="AR334" i="3"/>
  <c r="AQ334" i="3"/>
  <c r="AP334" i="3"/>
  <c r="AO334" i="3"/>
  <c r="AN334" i="3"/>
  <c r="AM334" i="3"/>
  <c r="AL334" i="3"/>
  <c r="AK334" i="3"/>
  <c r="AJ334" i="3"/>
  <c r="AI334" i="3"/>
  <c r="AH334" i="3"/>
  <c r="AG334" i="3"/>
  <c r="AF334" i="3"/>
  <c r="AE334" i="3"/>
  <c r="AD334" i="3"/>
  <c r="AC334" i="3"/>
  <c r="AB334" i="3"/>
  <c r="AA334" i="3"/>
  <c r="Z334" i="3"/>
  <c r="Y334" i="3"/>
  <c r="X334" i="3"/>
  <c r="W334" i="3"/>
  <c r="V334" i="3"/>
  <c r="U334" i="3"/>
  <c r="T334" i="3"/>
  <c r="S334" i="3"/>
  <c r="R334" i="3"/>
  <c r="Q334" i="3"/>
  <c r="P334" i="3"/>
  <c r="O334" i="3"/>
  <c r="N334" i="3"/>
  <c r="M334" i="3"/>
  <c r="L334" i="3"/>
  <c r="K334" i="3"/>
  <c r="J334" i="3"/>
  <c r="F334" i="3"/>
  <c r="F333" i="3" s="1"/>
  <c r="H333" i="3"/>
  <c r="E333" i="3"/>
  <c r="BJ331" i="3"/>
  <c r="BI331" i="3"/>
  <c r="BH331" i="3"/>
  <c r="BG331" i="3"/>
  <c r="BF331" i="3"/>
  <c r="BE331" i="3"/>
  <c r="BD331" i="3"/>
  <c r="BC331" i="3"/>
  <c r="BB331" i="3"/>
  <c r="BA331" i="3"/>
  <c r="AZ331" i="3"/>
  <c r="AY331" i="3"/>
  <c r="AX331" i="3"/>
  <c r="AW331" i="3"/>
  <c r="AV331" i="3"/>
  <c r="AU331" i="3"/>
  <c r="AT331" i="3"/>
  <c r="AS331" i="3"/>
  <c r="AR331" i="3"/>
  <c r="AQ331" i="3"/>
  <c r="AP331" i="3"/>
  <c r="AO331" i="3"/>
  <c r="AN331" i="3"/>
  <c r="AM331" i="3"/>
  <c r="AL331" i="3"/>
  <c r="AK331" i="3"/>
  <c r="AJ331" i="3"/>
  <c r="AI331" i="3"/>
  <c r="AH331" i="3"/>
  <c r="AG331" i="3"/>
  <c r="AF331" i="3"/>
  <c r="AE331" i="3"/>
  <c r="AD331" i="3"/>
  <c r="AC331" i="3"/>
  <c r="AB331" i="3"/>
  <c r="AA331" i="3"/>
  <c r="Z331" i="3"/>
  <c r="Y331" i="3"/>
  <c r="X331" i="3"/>
  <c r="W331" i="3"/>
  <c r="V331" i="3"/>
  <c r="U331" i="3"/>
  <c r="T331" i="3"/>
  <c r="S331" i="3"/>
  <c r="R331" i="3"/>
  <c r="Q331" i="3"/>
  <c r="P331" i="3"/>
  <c r="O331" i="3"/>
  <c r="N331" i="3"/>
  <c r="M331" i="3"/>
  <c r="L331" i="3"/>
  <c r="K331" i="3"/>
  <c r="J331" i="3"/>
  <c r="BJ330" i="3"/>
  <c r="BI330" i="3"/>
  <c r="BH330" i="3"/>
  <c r="BG330" i="3"/>
  <c r="BF330" i="3"/>
  <c r="BE330" i="3"/>
  <c r="BD330" i="3"/>
  <c r="BC330" i="3"/>
  <c r="BB330" i="3"/>
  <c r="BA330" i="3"/>
  <c r="AZ330" i="3"/>
  <c r="AY330" i="3"/>
  <c r="AX330" i="3"/>
  <c r="AW330" i="3"/>
  <c r="AV330" i="3"/>
  <c r="AU330" i="3"/>
  <c r="AT330" i="3"/>
  <c r="AS330" i="3"/>
  <c r="AR330" i="3"/>
  <c r="AQ330" i="3"/>
  <c r="AP330" i="3"/>
  <c r="AO330" i="3"/>
  <c r="AN330" i="3"/>
  <c r="AM330" i="3"/>
  <c r="AL330" i="3"/>
  <c r="AK330" i="3"/>
  <c r="AJ330" i="3"/>
  <c r="AI330" i="3"/>
  <c r="AH330" i="3"/>
  <c r="AG330" i="3"/>
  <c r="AF330" i="3"/>
  <c r="AE330" i="3"/>
  <c r="AD330" i="3"/>
  <c r="AC330" i="3"/>
  <c r="AB330" i="3"/>
  <c r="AA330" i="3"/>
  <c r="Z330" i="3"/>
  <c r="Y330" i="3"/>
  <c r="X330" i="3"/>
  <c r="W330" i="3"/>
  <c r="V330" i="3"/>
  <c r="U330" i="3"/>
  <c r="T330" i="3"/>
  <c r="S330" i="3"/>
  <c r="R330" i="3"/>
  <c r="Q330" i="3"/>
  <c r="P330" i="3"/>
  <c r="O330" i="3"/>
  <c r="N330" i="3"/>
  <c r="M330" i="3"/>
  <c r="L330" i="3"/>
  <c r="K330" i="3"/>
  <c r="J330" i="3"/>
  <c r="F330" i="3"/>
  <c r="BJ329" i="3"/>
  <c r="BI329" i="3"/>
  <c r="BH329" i="3"/>
  <c r="BG329" i="3"/>
  <c r="BF329" i="3"/>
  <c r="BE329" i="3"/>
  <c r="BD329" i="3"/>
  <c r="BC329" i="3"/>
  <c r="BB329" i="3"/>
  <c r="BA329" i="3"/>
  <c r="AZ329" i="3"/>
  <c r="AY329" i="3"/>
  <c r="AX329" i="3"/>
  <c r="AW329" i="3"/>
  <c r="AV329" i="3"/>
  <c r="AU329" i="3"/>
  <c r="AT329" i="3"/>
  <c r="AS329" i="3"/>
  <c r="AR329" i="3"/>
  <c r="AQ329" i="3"/>
  <c r="AP329" i="3"/>
  <c r="AO329" i="3"/>
  <c r="AN329" i="3"/>
  <c r="AM329" i="3"/>
  <c r="AL329" i="3"/>
  <c r="AK329" i="3"/>
  <c r="AJ329" i="3"/>
  <c r="AI329" i="3"/>
  <c r="AH329" i="3"/>
  <c r="AG329" i="3"/>
  <c r="AF329" i="3"/>
  <c r="AE329" i="3"/>
  <c r="AD329" i="3"/>
  <c r="AC329" i="3"/>
  <c r="AB329" i="3"/>
  <c r="AA329" i="3"/>
  <c r="Z329" i="3"/>
  <c r="Y329" i="3"/>
  <c r="X329" i="3"/>
  <c r="W329" i="3"/>
  <c r="V329" i="3"/>
  <c r="U329" i="3"/>
  <c r="T329" i="3"/>
  <c r="S329" i="3"/>
  <c r="R329" i="3"/>
  <c r="Q329" i="3"/>
  <c r="P329" i="3"/>
  <c r="O329" i="3"/>
  <c r="N329" i="3"/>
  <c r="M329" i="3"/>
  <c r="L329" i="3"/>
  <c r="K329" i="3"/>
  <c r="J329" i="3"/>
  <c r="I329" i="3"/>
  <c r="F329" i="3"/>
  <c r="H328" i="3"/>
  <c r="E328" i="3"/>
  <c r="BJ327" i="3"/>
  <c r="BI327" i="3"/>
  <c r="BH327" i="3"/>
  <c r="BG327" i="3"/>
  <c r="BF327" i="3"/>
  <c r="BE327" i="3"/>
  <c r="BD327" i="3"/>
  <c r="BC327" i="3"/>
  <c r="BB327" i="3"/>
  <c r="BA327" i="3"/>
  <c r="AZ327" i="3"/>
  <c r="AY327"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R327" i="3"/>
  <c r="Q327" i="3"/>
  <c r="P327" i="3"/>
  <c r="O327" i="3"/>
  <c r="N327" i="3"/>
  <c r="M327" i="3"/>
  <c r="L327" i="3"/>
  <c r="K327" i="3"/>
  <c r="J327" i="3"/>
  <c r="I327" i="3"/>
  <c r="F327" i="3"/>
  <c r="BJ326" i="3"/>
  <c r="BI326" i="3"/>
  <c r="BH326" i="3"/>
  <c r="BG326" i="3"/>
  <c r="BF326" i="3"/>
  <c r="BE326" i="3"/>
  <c r="BD326" i="3"/>
  <c r="BC326" i="3"/>
  <c r="BB326" i="3"/>
  <c r="BA326" i="3"/>
  <c r="AZ326" i="3"/>
  <c r="AY326" i="3"/>
  <c r="AX326" i="3"/>
  <c r="AW326" i="3"/>
  <c r="AV326" i="3"/>
  <c r="AU326" i="3"/>
  <c r="AT326" i="3"/>
  <c r="AS326" i="3"/>
  <c r="AR326" i="3"/>
  <c r="AQ326" i="3"/>
  <c r="AP326" i="3"/>
  <c r="AO326" i="3"/>
  <c r="AN326" i="3"/>
  <c r="AM326" i="3"/>
  <c r="AL326" i="3"/>
  <c r="AK326" i="3"/>
  <c r="AJ326" i="3"/>
  <c r="AI326" i="3"/>
  <c r="AH326" i="3"/>
  <c r="AG326" i="3"/>
  <c r="AF326" i="3"/>
  <c r="AE326" i="3"/>
  <c r="AD326" i="3"/>
  <c r="AC326" i="3"/>
  <c r="AB326" i="3"/>
  <c r="AA326" i="3"/>
  <c r="Z326" i="3"/>
  <c r="Y326" i="3"/>
  <c r="X326" i="3"/>
  <c r="W326" i="3"/>
  <c r="V326" i="3"/>
  <c r="U326" i="3"/>
  <c r="T326" i="3"/>
  <c r="S326" i="3"/>
  <c r="R326" i="3"/>
  <c r="Q326" i="3"/>
  <c r="P326" i="3"/>
  <c r="O326" i="3"/>
  <c r="N326" i="3"/>
  <c r="M326" i="3"/>
  <c r="L326" i="3"/>
  <c r="K326" i="3"/>
  <c r="J326" i="3"/>
  <c r="I326" i="3"/>
  <c r="F326" i="3"/>
  <c r="BJ325" i="3"/>
  <c r="BI325" i="3"/>
  <c r="BH325" i="3"/>
  <c r="BG325" i="3"/>
  <c r="BF325" i="3"/>
  <c r="BE325" i="3"/>
  <c r="BD325" i="3"/>
  <c r="BC325" i="3"/>
  <c r="BB325" i="3"/>
  <c r="BA325" i="3"/>
  <c r="AZ325" i="3"/>
  <c r="AY325" i="3"/>
  <c r="AX325" i="3"/>
  <c r="AW325" i="3"/>
  <c r="AV325" i="3"/>
  <c r="AU325" i="3"/>
  <c r="AT325" i="3"/>
  <c r="AS325" i="3"/>
  <c r="AR325" i="3"/>
  <c r="AQ325" i="3"/>
  <c r="AP325" i="3"/>
  <c r="AO325" i="3"/>
  <c r="AN325" i="3"/>
  <c r="AM325" i="3"/>
  <c r="AL325" i="3"/>
  <c r="AK325" i="3"/>
  <c r="AJ325" i="3"/>
  <c r="AI325" i="3"/>
  <c r="AH325" i="3"/>
  <c r="AG325" i="3"/>
  <c r="AF325" i="3"/>
  <c r="AE325" i="3"/>
  <c r="AD325" i="3"/>
  <c r="AC325" i="3"/>
  <c r="AB325" i="3"/>
  <c r="AA325" i="3"/>
  <c r="Z325" i="3"/>
  <c r="Y325" i="3"/>
  <c r="X325" i="3"/>
  <c r="W325" i="3"/>
  <c r="V325" i="3"/>
  <c r="U325" i="3"/>
  <c r="T325" i="3"/>
  <c r="S325" i="3"/>
  <c r="R325" i="3"/>
  <c r="Q325" i="3"/>
  <c r="P325" i="3"/>
  <c r="O325" i="3"/>
  <c r="N325" i="3"/>
  <c r="M325" i="3"/>
  <c r="L325" i="3"/>
  <c r="K325" i="3"/>
  <c r="J325" i="3"/>
  <c r="I325" i="3"/>
  <c r="F325" i="3"/>
  <c r="BJ324" i="3"/>
  <c r="BI324" i="3"/>
  <c r="BH324" i="3"/>
  <c r="BG324" i="3"/>
  <c r="BF324" i="3"/>
  <c r="BE324" i="3"/>
  <c r="BD324" i="3"/>
  <c r="BC324" i="3"/>
  <c r="BB324" i="3"/>
  <c r="BA324" i="3"/>
  <c r="AZ324" i="3"/>
  <c r="AY324" i="3"/>
  <c r="AX324" i="3"/>
  <c r="AW324" i="3"/>
  <c r="AV324" i="3"/>
  <c r="AU324" i="3"/>
  <c r="AT324" i="3"/>
  <c r="AS324" i="3"/>
  <c r="AR324" i="3"/>
  <c r="AQ324" i="3"/>
  <c r="AP324" i="3"/>
  <c r="AO324" i="3"/>
  <c r="AN324" i="3"/>
  <c r="AM324" i="3"/>
  <c r="AL324" i="3"/>
  <c r="AK324" i="3"/>
  <c r="AJ324" i="3"/>
  <c r="AI324" i="3"/>
  <c r="AH324" i="3"/>
  <c r="AG324" i="3"/>
  <c r="AF324" i="3"/>
  <c r="AE324" i="3"/>
  <c r="AD324" i="3"/>
  <c r="AC324" i="3"/>
  <c r="AB324" i="3"/>
  <c r="AA324" i="3"/>
  <c r="Z324" i="3"/>
  <c r="Y324" i="3"/>
  <c r="X324" i="3"/>
  <c r="W324" i="3"/>
  <c r="V324" i="3"/>
  <c r="U324" i="3"/>
  <c r="T324" i="3"/>
  <c r="S324" i="3"/>
  <c r="R324" i="3"/>
  <c r="Q324" i="3"/>
  <c r="P324" i="3"/>
  <c r="O324" i="3"/>
  <c r="N324" i="3"/>
  <c r="M324" i="3"/>
  <c r="L324" i="3"/>
  <c r="K324" i="3"/>
  <c r="J324" i="3"/>
  <c r="I324" i="3"/>
  <c r="F324" i="3"/>
  <c r="BJ323" i="3"/>
  <c r="BI323" i="3"/>
  <c r="BH323" i="3"/>
  <c r="BG323" i="3"/>
  <c r="BF323" i="3"/>
  <c r="BE323" i="3"/>
  <c r="BD323" i="3"/>
  <c r="BC323" i="3"/>
  <c r="BB323" i="3"/>
  <c r="BA323" i="3"/>
  <c r="AZ323" i="3"/>
  <c r="AY323" i="3"/>
  <c r="AX323" i="3"/>
  <c r="AW323" i="3"/>
  <c r="AV323" i="3"/>
  <c r="AU323" i="3"/>
  <c r="AT323" i="3"/>
  <c r="AS323" i="3"/>
  <c r="AR323" i="3"/>
  <c r="AQ323" i="3"/>
  <c r="AP323" i="3"/>
  <c r="AO323" i="3"/>
  <c r="AN323" i="3"/>
  <c r="AM323" i="3"/>
  <c r="AL323" i="3"/>
  <c r="AK323" i="3"/>
  <c r="AJ323" i="3"/>
  <c r="AI323" i="3"/>
  <c r="AH323" i="3"/>
  <c r="AG323" i="3"/>
  <c r="AF323" i="3"/>
  <c r="AE323" i="3"/>
  <c r="AD323" i="3"/>
  <c r="AC323" i="3"/>
  <c r="AB323" i="3"/>
  <c r="AA323" i="3"/>
  <c r="Z323" i="3"/>
  <c r="Y323" i="3"/>
  <c r="X323" i="3"/>
  <c r="W323" i="3"/>
  <c r="V323" i="3"/>
  <c r="U323" i="3"/>
  <c r="T323" i="3"/>
  <c r="S323" i="3"/>
  <c r="R323" i="3"/>
  <c r="Q323" i="3"/>
  <c r="P323" i="3"/>
  <c r="O323" i="3"/>
  <c r="N323" i="3"/>
  <c r="M323" i="3"/>
  <c r="L323" i="3"/>
  <c r="K323" i="3"/>
  <c r="J323" i="3"/>
  <c r="I323" i="3"/>
  <c r="F323" i="3"/>
  <c r="BJ322" i="3"/>
  <c r="BI322" i="3"/>
  <c r="BH322" i="3"/>
  <c r="BG322" i="3"/>
  <c r="BF322" i="3"/>
  <c r="BE322" i="3"/>
  <c r="BD322" i="3"/>
  <c r="BC322" i="3"/>
  <c r="BB322" i="3"/>
  <c r="BA322" i="3"/>
  <c r="AZ322" i="3"/>
  <c r="AY322" i="3"/>
  <c r="AX322" i="3"/>
  <c r="AW322" i="3"/>
  <c r="AV322" i="3"/>
  <c r="AU322" i="3"/>
  <c r="AT322" i="3"/>
  <c r="AS322" i="3"/>
  <c r="AR322" i="3"/>
  <c r="AQ322" i="3"/>
  <c r="AP322" i="3"/>
  <c r="AO322" i="3"/>
  <c r="AN322" i="3"/>
  <c r="AM322" i="3"/>
  <c r="AL322" i="3"/>
  <c r="AK322" i="3"/>
  <c r="AJ322" i="3"/>
  <c r="AI322" i="3"/>
  <c r="AH322" i="3"/>
  <c r="AG322" i="3"/>
  <c r="AF322" i="3"/>
  <c r="AE322" i="3"/>
  <c r="AD322" i="3"/>
  <c r="AC322" i="3"/>
  <c r="AB322" i="3"/>
  <c r="AA322" i="3"/>
  <c r="Z322" i="3"/>
  <c r="Y322" i="3"/>
  <c r="X322" i="3"/>
  <c r="W322" i="3"/>
  <c r="V322" i="3"/>
  <c r="U322" i="3"/>
  <c r="T322" i="3"/>
  <c r="S322" i="3"/>
  <c r="R322" i="3"/>
  <c r="Q322" i="3"/>
  <c r="P322" i="3"/>
  <c r="O322" i="3"/>
  <c r="N322" i="3"/>
  <c r="M322" i="3"/>
  <c r="L322" i="3"/>
  <c r="K322" i="3"/>
  <c r="J322" i="3"/>
  <c r="I322" i="3"/>
  <c r="F322" i="3"/>
  <c r="H321" i="3"/>
  <c r="E321" i="3"/>
  <c r="BJ320" i="3"/>
  <c r="BI320" i="3"/>
  <c r="BH320" i="3"/>
  <c r="BG320" i="3"/>
  <c r="BF320" i="3"/>
  <c r="BE320" i="3"/>
  <c r="BD320" i="3"/>
  <c r="BC320" i="3"/>
  <c r="BB320" i="3"/>
  <c r="BA320" i="3"/>
  <c r="AZ320" i="3"/>
  <c r="AY320" i="3"/>
  <c r="AX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R320" i="3"/>
  <c r="Q320" i="3"/>
  <c r="P320" i="3"/>
  <c r="O320" i="3"/>
  <c r="N320" i="3"/>
  <c r="M320" i="3"/>
  <c r="L320" i="3"/>
  <c r="K320" i="3"/>
  <c r="J320" i="3"/>
  <c r="I320" i="3"/>
  <c r="F320" i="3"/>
  <c r="BJ319" i="3"/>
  <c r="BI319" i="3"/>
  <c r="BH319" i="3"/>
  <c r="BG319" i="3"/>
  <c r="BF319" i="3"/>
  <c r="BE319" i="3"/>
  <c r="BD319" i="3"/>
  <c r="BC319" i="3"/>
  <c r="BB319" i="3"/>
  <c r="BA319" i="3"/>
  <c r="AZ319" i="3"/>
  <c r="AY319" i="3"/>
  <c r="AX319" i="3"/>
  <c r="AW319" i="3"/>
  <c r="AV319" i="3"/>
  <c r="AU319" i="3"/>
  <c r="AT319" i="3"/>
  <c r="AS319" i="3"/>
  <c r="AR319" i="3"/>
  <c r="AQ319" i="3"/>
  <c r="AP319" i="3"/>
  <c r="AO319" i="3"/>
  <c r="AN319" i="3"/>
  <c r="AM319" i="3"/>
  <c r="AL319" i="3"/>
  <c r="AK319" i="3"/>
  <c r="AJ319" i="3"/>
  <c r="AI319" i="3"/>
  <c r="AH319" i="3"/>
  <c r="AG319" i="3"/>
  <c r="AF319" i="3"/>
  <c r="AE319" i="3"/>
  <c r="AD319" i="3"/>
  <c r="AC319" i="3"/>
  <c r="AB319" i="3"/>
  <c r="AA319" i="3"/>
  <c r="Z319" i="3"/>
  <c r="Y319" i="3"/>
  <c r="X319" i="3"/>
  <c r="W319" i="3"/>
  <c r="V319" i="3"/>
  <c r="U319" i="3"/>
  <c r="T319" i="3"/>
  <c r="S319" i="3"/>
  <c r="R319" i="3"/>
  <c r="Q319" i="3"/>
  <c r="P319" i="3"/>
  <c r="O319" i="3"/>
  <c r="N319" i="3"/>
  <c r="M319" i="3"/>
  <c r="L319" i="3"/>
  <c r="K319" i="3"/>
  <c r="J319" i="3"/>
  <c r="I319" i="3"/>
  <c r="F319" i="3"/>
  <c r="BJ318" i="3"/>
  <c r="BI318" i="3"/>
  <c r="BH318" i="3"/>
  <c r="BG318" i="3"/>
  <c r="BF318" i="3"/>
  <c r="BE318" i="3"/>
  <c r="BD318" i="3"/>
  <c r="BC318" i="3"/>
  <c r="BB318" i="3"/>
  <c r="BA318" i="3"/>
  <c r="AZ318" i="3"/>
  <c r="AY318" i="3"/>
  <c r="AX318"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T318" i="3"/>
  <c r="S318" i="3"/>
  <c r="R318" i="3"/>
  <c r="Q318" i="3"/>
  <c r="P318" i="3"/>
  <c r="O318" i="3"/>
  <c r="N318" i="3"/>
  <c r="M318" i="3"/>
  <c r="L318" i="3"/>
  <c r="K318" i="3"/>
  <c r="J318" i="3"/>
  <c r="I318" i="3"/>
  <c r="F318" i="3"/>
  <c r="BJ317" i="3"/>
  <c r="BI317" i="3"/>
  <c r="BH317" i="3"/>
  <c r="BG317" i="3"/>
  <c r="BF317" i="3"/>
  <c r="BE317" i="3"/>
  <c r="BD317" i="3"/>
  <c r="BC317" i="3"/>
  <c r="BB317" i="3"/>
  <c r="BA317" i="3"/>
  <c r="AZ317" i="3"/>
  <c r="AY317" i="3"/>
  <c r="AX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R317" i="3"/>
  <c r="Q317" i="3"/>
  <c r="P317" i="3"/>
  <c r="O317" i="3"/>
  <c r="N317" i="3"/>
  <c r="M317" i="3"/>
  <c r="L317" i="3"/>
  <c r="K317" i="3"/>
  <c r="J317" i="3"/>
  <c r="I317" i="3"/>
  <c r="F317" i="3"/>
  <c r="BJ316" i="3"/>
  <c r="BI316" i="3"/>
  <c r="BH316" i="3"/>
  <c r="BG316" i="3"/>
  <c r="BF316" i="3"/>
  <c r="BE316" i="3"/>
  <c r="BD316" i="3"/>
  <c r="BC316" i="3"/>
  <c r="BB316" i="3"/>
  <c r="BA316" i="3"/>
  <c r="AZ316" i="3"/>
  <c r="AY316" i="3"/>
  <c r="AX316" i="3"/>
  <c r="AW316" i="3"/>
  <c r="AV316" i="3"/>
  <c r="AU316" i="3"/>
  <c r="AT316" i="3"/>
  <c r="AS316" i="3"/>
  <c r="AR316" i="3"/>
  <c r="AQ316" i="3"/>
  <c r="AP316" i="3"/>
  <c r="AO316" i="3"/>
  <c r="AN316" i="3"/>
  <c r="AM316" i="3"/>
  <c r="AL316" i="3"/>
  <c r="AK316" i="3"/>
  <c r="AJ316" i="3"/>
  <c r="AI316" i="3"/>
  <c r="AH316" i="3"/>
  <c r="AG316" i="3"/>
  <c r="AF316" i="3"/>
  <c r="AE316" i="3"/>
  <c r="AD316" i="3"/>
  <c r="AC316" i="3"/>
  <c r="AB316" i="3"/>
  <c r="AA316" i="3"/>
  <c r="Z316" i="3"/>
  <c r="Y316" i="3"/>
  <c r="X316" i="3"/>
  <c r="W316" i="3"/>
  <c r="V316" i="3"/>
  <c r="U316" i="3"/>
  <c r="T316" i="3"/>
  <c r="S316" i="3"/>
  <c r="R316" i="3"/>
  <c r="Q316" i="3"/>
  <c r="P316" i="3"/>
  <c r="O316" i="3"/>
  <c r="N316" i="3"/>
  <c r="M316" i="3"/>
  <c r="L316" i="3"/>
  <c r="K316" i="3"/>
  <c r="J316" i="3"/>
  <c r="I316" i="3"/>
  <c r="F316" i="3"/>
  <c r="BJ315" i="3"/>
  <c r="BI315" i="3"/>
  <c r="BH315" i="3"/>
  <c r="BG315" i="3"/>
  <c r="BF315" i="3"/>
  <c r="BE315" i="3"/>
  <c r="BD315" i="3"/>
  <c r="BC315" i="3"/>
  <c r="BB315" i="3"/>
  <c r="BA315" i="3"/>
  <c r="AZ315" i="3"/>
  <c r="AY315"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R315" i="3"/>
  <c r="Q315" i="3"/>
  <c r="P315" i="3"/>
  <c r="O315" i="3"/>
  <c r="N315" i="3"/>
  <c r="M315" i="3"/>
  <c r="L315" i="3"/>
  <c r="K315" i="3"/>
  <c r="J315" i="3"/>
  <c r="I315" i="3"/>
  <c r="F315" i="3"/>
  <c r="BJ314" i="3"/>
  <c r="BI314" i="3"/>
  <c r="BH314" i="3"/>
  <c r="BG314" i="3"/>
  <c r="BF314" i="3"/>
  <c r="BE314" i="3"/>
  <c r="BD314" i="3"/>
  <c r="BC314" i="3"/>
  <c r="BB314" i="3"/>
  <c r="BA314" i="3"/>
  <c r="AZ314" i="3"/>
  <c r="AY314"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R314" i="3"/>
  <c r="Q314" i="3"/>
  <c r="P314" i="3"/>
  <c r="O314" i="3"/>
  <c r="N314" i="3"/>
  <c r="M314" i="3"/>
  <c r="L314" i="3"/>
  <c r="K314" i="3"/>
  <c r="J314" i="3"/>
  <c r="I314" i="3"/>
  <c r="F314" i="3"/>
  <c r="BJ313" i="3"/>
  <c r="BI313" i="3"/>
  <c r="BH313" i="3"/>
  <c r="BG313" i="3"/>
  <c r="BF313" i="3"/>
  <c r="BE313" i="3"/>
  <c r="BD313" i="3"/>
  <c r="BC313" i="3"/>
  <c r="BB313" i="3"/>
  <c r="BA313" i="3"/>
  <c r="AZ313" i="3"/>
  <c r="AY313" i="3"/>
  <c r="AX313" i="3"/>
  <c r="AW313" i="3"/>
  <c r="AV313" i="3"/>
  <c r="AU313" i="3"/>
  <c r="AT313" i="3"/>
  <c r="AS313" i="3"/>
  <c r="AR313" i="3"/>
  <c r="AQ313" i="3"/>
  <c r="AP313" i="3"/>
  <c r="AO313" i="3"/>
  <c r="AN313" i="3"/>
  <c r="AM313" i="3"/>
  <c r="AL313" i="3"/>
  <c r="AK313" i="3"/>
  <c r="AJ313" i="3"/>
  <c r="AI313" i="3"/>
  <c r="AH313"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F313" i="3"/>
  <c r="BJ312" i="3"/>
  <c r="BI312" i="3"/>
  <c r="BH312" i="3"/>
  <c r="BG312" i="3"/>
  <c r="BF312" i="3"/>
  <c r="BE312" i="3"/>
  <c r="BD312" i="3"/>
  <c r="BC312" i="3"/>
  <c r="BB312" i="3"/>
  <c r="BA312" i="3"/>
  <c r="AZ312" i="3"/>
  <c r="AY312" i="3"/>
  <c r="AX312"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T312" i="3"/>
  <c r="S312" i="3"/>
  <c r="R312" i="3"/>
  <c r="Q312" i="3"/>
  <c r="P312" i="3"/>
  <c r="O312" i="3"/>
  <c r="N312" i="3"/>
  <c r="M312" i="3"/>
  <c r="L312" i="3"/>
  <c r="K312" i="3"/>
  <c r="J312" i="3"/>
  <c r="I312" i="3"/>
  <c r="F312" i="3"/>
  <c r="H311" i="3"/>
  <c r="E311" i="3"/>
  <c r="E310" i="3" s="1"/>
  <c r="H310" i="3"/>
  <c r="BJ309" i="3"/>
  <c r="BI309" i="3"/>
  <c r="BH309" i="3"/>
  <c r="BG309" i="3"/>
  <c r="BF309" i="3"/>
  <c r="BE309" i="3"/>
  <c r="BD309" i="3"/>
  <c r="BC309" i="3"/>
  <c r="BB309" i="3"/>
  <c r="BA309" i="3"/>
  <c r="AZ309" i="3"/>
  <c r="AY309" i="3"/>
  <c r="AX309"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T309" i="3"/>
  <c r="S309" i="3"/>
  <c r="R309" i="3"/>
  <c r="Q309" i="3"/>
  <c r="P309" i="3"/>
  <c r="O309" i="3"/>
  <c r="N309" i="3"/>
  <c r="M309" i="3"/>
  <c r="L309" i="3"/>
  <c r="K309" i="3"/>
  <c r="J309" i="3"/>
  <c r="I309" i="3"/>
  <c r="F309" i="3"/>
  <c r="BJ308" i="3"/>
  <c r="BI308" i="3"/>
  <c r="BH308" i="3"/>
  <c r="BG308" i="3"/>
  <c r="BF308" i="3"/>
  <c r="BE308" i="3"/>
  <c r="BD308" i="3"/>
  <c r="BC308" i="3"/>
  <c r="BB308" i="3"/>
  <c r="BA308" i="3"/>
  <c r="AZ308" i="3"/>
  <c r="AY308" i="3"/>
  <c r="AX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R308" i="3"/>
  <c r="Q308" i="3"/>
  <c r="P308" i="3"/>
  <c r="O308" i="3"/>
  <c r="N308" i="3"/>
  <c r="M308" i="3"/>
  <c r="L308" i="3"/>
  <c r="K308" i="3"/>
  <c r="J308" i="3"/>
  <c r="I308" i="3"/>
  <c r="F308" i="3"/>
  <c r="F305" i="3" s="1"/>
  <c r="G305" i="3" s="1"/>
  <c r="BJ307" i="3"/>
  <c r="BI307" i="3"/>
  <c r="BH307" i="3"/>
  <c r="BG307" i="3"/>
  <c r="BF307" i="3"/>
  <c r="BE307" i="3"/>
  <c r="BD307" i="3"/>
  <c r="BC307" i="3"/>
  <c r="BB307" i="3"/>
  <c r="BA307" i="3"/>
  <c r="AZ307" i="3"/>
  <c r="AY307" i="3"/>
  <c r="AX307" i="3"/>
  <c r="AW307" i="3"/>
  <c r="AV307" i="3"/>
  <c r="AU307" i="3"/>
  <c r="AT307" i="3"/>
  <c r="AS307" i="3"/>
  <c r="AR307" i="3"/>
  <c r="AQ307" i="3"/>
  <c r="AP307" i="3"/>
  <c r="AO307" i="3"/>
  <c r="AN307" i="3"/>
  <c r="AM307" i="3"/>
  <c r="AL307" i="3"/>
  <c r="AK307" i="3"/>
  <c r="AJ307" i="3"/>
  <c r="AI307" i="3"/>
  <c r="AH307" i="3"/>
  <c r="AG307" i="3"/>
  <c r="AF307" i="3"/>
  <c r="AE307" i="3"/>
  <c r="AD307" i="3"/>
  <c r="AC307" i="3"/>
  <c r="AB307" i="3"/>
  <c r="AA307" i="3"/>
  <c r="Z307" i="3"/>
  <c r="Y307" i="3"/>
  <c r="X307" i="3"/>
  <c r="W307" i="3"/>
  <c r="V307" i="3"/>
  <c r="U307" i="3"/>
  <c r="T307" i="3"/>
  <c r="S307" i="3"/>
  <c r="R307" i="3"/>
  <c r="Q307" i="3"/>
  <c r="P307" i="3"/>
  <c r="O307" i="3"/>
  <c r="N307" i="3"/>
  <c r="M307" i="3"/>
  <c r="L307" i="3"/>
  <c r="K307" i="3"/>
  <c r="J307" i="3"/>
  <c r="I307" i="3"/>
  <c r="F307" i="3"/>
  <c r="BJ306" i="3"/>
  <c r="BI306" i="3"/>
  <c r="BH306" i="3"/>
  <c r="BG306" i="3"/>
  <c r="BF306" i="3"/>
  <c r="BE306" i="3"/>
  <c r="BD306" i="3"/>
  <c r="BC306" i="3"/>
  <c r="BB306" i="3"/>
  <c r="BA306" i="3"/>
  <c r="AZ306" i="3"/>
  <c r="AY306" i="3"/>
  <c r="AX306"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T306" i="3"/>
  <c r="S306" i="3"/>
  <c r="R306" i="3"/>
  <c r="Q306" i="3"/>
  <c r="P306" i="3"/>
  <c r="O306" i="3"/>
  <c r="N306" i="3"/>
  <c r="M306" i="3"/>
  <c r="L306" i="3"/>
  <c r="K306" i="3"/>
  <c r="J306" i="3"/>
  <c r="I306" i="3"/>
  <c r="F306" i="3"/>
  <c r="H305" i="3"/>
  <c r="E305" i="3"/>
  <c r="AX305" i="3" s="1"/>
  <c r="BJ304" i="3"/>
  <c r="BI304" i="3"/>
  <c r="BH304" i="3"/>
  <c r="BG304" i="3"/>
  <c r="BF304" i="3"/>
  <c r="BE304" i="3"/>
  <c r="BD304" i="3"/>
  <c r="BC304" i="3"/>
  <c r="BB304" i="3"/>
  <c r="BA304" i="3"/>
  <c r="AZ304" i="3"/>
  <c r="AY304" i="3"/>
  <c r="AX304" i="3"/>
  <c r="AW304" i="3"/>
  <c r="AV304" i="3"/>
  <c r="AU304" i="3"/>
  <c r="AT304" i="3"/>
  <c r="AS304" i="3"/>
  <c r="AR304" i="3"/>
  <c r="AQ304" i="3"/>
  <c r="AP304" i="3"/>
  <c r="AO304" i="3"/>
  <c r="AN304" i="3"/>
  <c r="AM304" i="3"/>
  <c r="AL304" i="3"/>
  <c r="AK304" i="3"/>
  <c r="AJ304" i="3"/>
  <c r="AI304" i="3"/>
  <c r="AH304" i="3"/>
  <c r="AG304" i="3"/>
  <c r="AF304" i="3"/>
  <c r="AE304" i="3"/>
  <c r="AD304" i="3"/>
  <c r="AC304" i="3"/>
  <c r="AB304" i="3"/>
  <c r="AA304" i="3"/>
  <c r="Z304" i="3"/>
  <c r="Y304" i="3"/>
  <c r="X304" i="3"/>
  <c r="W304" i="3"/>
  <c r="V304" i="3"/>
  <c r="U304" i="3"/>
  <c r="T304" i="3"/>
  <c r="S304" i="3"/>
  <c r="R304" i="3"/>
  <c r="Q304" i="3"/>
  <c r="P304" i="3"/>
  <c r="O304" i="3"/>
  <c r="N304" i="3"/>
  <c r="M304" i="3"/>
  <c r="L304" i="3"/>
  <c r="K304" i="3"/>
  <c r="J304" i="3"/>
  <c r="I304" i="3"/>
  <c r="F304" i="3"/>
  <c r="F303" i="3" s="1"/>
  <c r="G303" i="3" s="1"/>
  <c r="H303" i="3"/>
  <c r="H302" i="3" s="1"/>
  <c r="E303" i="3"/>
  <c r="E302" i="3"/>
  <c r="BJ301" i="3"/>
  <c r="BI301" i="3"/>
  <c r="BH301" i="3"/>
  <c r="BG301" i="3"/>
  <c r="BF301" i="3"/>
  <c r="BE301" i="3"/>
  <c r="BD301" i="3"/>
  <c r="BC301" i="3"/>
  <c r="BB301" i="3"/>
  <c r="BA301" i="3"/>
  <c r="AZ301" i="3"/>
  <c r="AY301" i="3"/>
  <c r="AX301" i="3"/>
  <c r="AW301" i="3"/>
  <c r="AV301" i="3"/>
  <c r="AU301" i="3"/>
  <c r="AT301" i="3"/>
  <c r="AS301" i="3"/>
  <c r="AR301" i="3"/>
  <c r="AQ301" i="3"/>
  <c r="AP301" i="3"/>
  <c r="AO301" i="3"/>
  <c r="AN301" i="3"/>
  <c r="AM301" i="3"/>
  <c r="AL301" i="3"/>
  <c r="AK301" i="3"/>
  <c r="AJ301" i="3"/>
  <c r="AI301"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F301" i="3"/>
  <c r="BJ300" i="3"/>
  <c r="BI300" i="3"/>
  <c r="BH300" i="3"/>
  <c r="BG300" i="3"/>
  <c r="BF300" i="3"/>
  <c r="BE300"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F300" i="3"/>
  <c r="BJ299" i="3"/>
  <c r="BI299" i="3"/>
  <c r="BH299" i="3"/>
  <c r="BG299" i="3"/>
  <c r="BF299" i="3"/>
  <c r="BE299" i="3"/>
  <c r="BD299" i="3"/>
  <c r="BC299" i="3"/>
  <c r="BB299" i="3"/>
  <c r="BA299" i="3"/>
  <c r="AZ299" i="3"/>
  <c r="AY299" i="3"/>
  <c r="AX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F299" i="3"/>
  <c r="BJ298" i="3"/>
  <c r="BI298" i="3"/>
  <c r="BH298" i="3"/>
  <c r="BG298" i="3"/>
  <c r="BF298" i="3"/>
  <c r="BE298" i="3"/>
  <c r="BD298" i="3"/>
  <c r="BC298" i="3"/>
  <c r="BB298" i="3"/>
  <c r="BA298" i="3"/>
  <c r="AZ298" i="3"/>
  <c r="AY298" i="3"/>
  <c r="AX298" i="3"/>
  <c r="AW298" i="3"/>
  <c r="AV298" i="3"/>
  <c r="AU298" i="3"/>
  <c r="AT298" i="3"/>
  <c r="AS298" i="3"/>
  <c r="AR298" i="3"/>
  <c r="AQ298" i="3"/>
  <c r="AP298" i="3"/>
  <c r="AO298" i="3"/>
  <c r="AN298" i="3"/>
  <c r="AM298" i="3"/>
  <c r="AL298" i="3"/>
  <c r="AK298" i="3"/>
  <c r="AJ298" i="3"/>
  <c r="AI298"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F298" i="3"/>
  <c r="BJ297" i="3"/>
  <c r="BI297" i="3"/>
  <c r="BH297" i="3"/>
  <c r="BG297" i="3"/>
  <c r="BF297" i="3"/>
  <c r="BE297" i="3"/>
  <c r="BD297" i="3"/>
  <c r="BC297" i="3"/>
  <c r="BB297" i="3"/>
  <c r="BA297" i="3"/>
  <c r="AZ297" i="3"/>
  <c r="AY297" i="3"/>
  <c r="AX297"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F297" i="3"/>
  <c r="BJ296" i="3"/>
  <c r="BI296" i="3"/>
  <c r="BH296" i="3"/>
  <c r="BG296" i="3"/>
  <c r="BF296" i="3"/>
  <c r="BE296" i="3"/>
  <c r="BD296" i="3"/>
  <c r="BC296" i="3"/>
  <c r="BB296" i="3"/>
  <c r="BA296" i="3"/>
  <c r="AZ296" i="3"/>
  <c r="AY296" i="3"/>
  <c r="AX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F296" i="3"/>
  <c r="BJ295" i="3"/>
  <c r="BI295" i="3"/>
  <c r="BH295" i="3"/>
  <c r="BG295" i="3"/>
  <c r="BF295" i="3"/>
  <c r="BE295" i="3"/>
  <c r="BD295" i="3"/>
  <c r="BC295" i="3"/>
  <c r="BB295" i="3"/>
  <c r="BA295" i="3"/>
  <c r="AZ295" i="3"/>
  <c r="AY295"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F295" i="3"/>
  <c r="BJ294" i="3"/>
  <c r="BI294" i="3"/>
  <c r="BH294" i="3"/>
  <c r="BG294" i="3"/>
  <c r="BF294" i="3"/>
  <c r="BE294" i="3"/>
  <c r="BD294" i="3"/>
  <c r="BC294" i="3"/>
  <c r="BB294" i="3"/>
  <c r="BA294" i="3"/>
  <c r="AZ294" i="3"/>
  <c r="AY294" i="3"/>
  <c r="AX294"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F294" i="3"/>
  <c r="F293" i="3" s="1"/>
  <c r="G293" i="3" s="1"/>
  <c r="N293" i="3" s="1"/>
  <c r="H293" i="3"/>
  <c r="E293" i="3"/>
  <c r="AP293" i="3" s="1"/>
  <c r="BJ292" i="3"/>
  <c r="BI292" i="3"/>
  <c r="BH292" i="3"/>
  <c r="BG292" i="3"/>
  <c r="BF292" i="3"/>
  <c r="BE292" i="3"/>
  <c r="BD292" i="3"/>
  <c r="BC292" i="3"/>
  <c r="BB292" i="3"/>
  <c r="BA292" i="3"/>
  <c r="AZ292" i="3"/>
  <c r="AY292"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N292" i="3"/>
  <c r="M292" i="3"/>
  <c r="L292" i="3"/>
  <c r="K292" i="3"/>
  <c r="J292" i="3"/>
  <c r="I292" i="3"/>
  <c r="F292" i="3"/>
  <c r="BJ291" i="3"/>
  <c r="BI291" i="3"/>
  <c r="BH291" i="3"/>
  <c r="BG291" i="3"/>
  <c r="BF291" i="3"/>
  <c r="BE291" i="3"/>
  <c r="BD291" i="3"/>
  <c r="BC291" i="3"/>
  <c r="BB291" i="3"/>
  <c r="BA291" i="3"/>
  <c r="AZ291" i="3"/>
  <c r="AY291"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F291" i="3"/>
  <c r="H290" i="3"/>
  <c r="E290" i="3"/>
  <c r="BJ289" i="3"/>
  <c r="BI289" i="3"/>
  <c r="BH289" i="3"/>
  <c r="BG289" i="3"/>
  <c r="BF289" i="3"/>
  <c r="BE289" i="3"/>
  <c r="BD289" i="3"/>
  <c r="BC289" i="3"/>
  <c r="BB289" i="3"/>
  <c r="BA289" i="3"/>
  <c r="AZ289" i="3"/>
  <c r="AY289" i="3"/>
  <c r="AX289" i="3"/>
  <c r="AW289" i="3"/>
  <c r="AV289" i="3"/>
  <c r="AU289" i="3"/>
  <c r="AT289" i="3"/>
  <c r="AS289" i="3"/>
  <c r="AR289" i="3"/>
  <c r="AQ289" i="3"/>
  <c r="AP289" i="3"/>
  <c r="AO289" i="3"/>
  <c r="AN289" i="3"/>
  <c r="AM289" i="3"/>
  <c r="AL289" i="3"/>
  <c r="AK289" i="3"/>
  <c r="AJ289" i="3"/>
  <c r="AI28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F289" i="3"/>
  <c r="BJ288" i="3"/>
  <c r="BI288" i="3"/>
  <c r="BH288" i="3"/>
  <c r="BG288" i="3"/>
  <c r="BF288" i="3"/>
  <c r="BE288" i="3"/>
  <c r="BD288" i="3"/>
  <c r="BC288" i="3"/>
  <c r="BB288" i="3"/>
  <c r="BA288" i="3"/>
  <c r="AZ288" i="3"/>
  <c r="AY288" i="3"/>
  <c r="AX288"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F288" i="3"/>
  <c r="F287" i="3" s="1"/>
  <c r="G287" i="3" s="1"/>
  <c r="AX287" i="3"/>
  <c r="Z287" i="3"/>
  <c r="J287" i="3"/>
  <c r="H287" i="3"/>
  <c r="E287" i="3"/>
  <c r="BF287" i="3" s="1"/>
  <c r="BJ286" i="3"/>
  <c r="BI286" i="3"/>
  <c r="BH286" i="3"/>
  <c r="BG286" i="3"/>
  <c r="BF286" i="3"/>
  <c r="BE286" i="3"/>
  <c r="BD286" i="3"/>
  <c r="BC286" i="3"/>
  <c r="BB286" i="3"/>
  <c r="BA286" i="3"/>
  <c r="AZ286" i="3"/>
  <c r="AY286" i="3"/>
  <c r="AX286" i="3"/>
  <c r="AW286"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F286" i="3"/>
  <c r="BJ285" i="3"/>
  <c r="BI285" i="3"/>
  <c r="BH285" i="3"/>
  <c r="BG285" i="3"/>
  <c r="BF285" i="3"/>
  <c r="BE285" i="3"/>
  <c r="BD285" i="3"/>
  <c r="BC285" i="3"/>
  <c r="BB285" i="3"/>
  <c r="BA285" i="3"/>
  <c r="AZ285" i="3"/>
  <c r="AY285" i="3"/>
  <c r="AX285"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F285" i="3"/>
  <c r="BJ284" i="3"/>
  <c r="BI284" i="3"/>
  <c r="BH284" i="3"/>
  <c r="BG284" i="3"/>
  <c r="BF284" i="3"/>
  <c r="BE284" i="3"/>
  <c r="BD284" i="3"/>
  <c r="BC284" i="3"/>
  <c r="BB284" i="3"/>
  <c r="BA284" i="3"/>
  <c r="AZ284" i="3"/>
  <c r="AY284" i="3"/>
  <c r="AX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F284" i="3"/>
  <c r="BJ283" i="3"/>
  <c r="BI283" i="3"/>
  <c r="BH283" i="3"/>
  <c r="BG283" i="3"/>
  <c r="BF283" i="3"/>
  <c r="BE283" i="3"/>
  <c r="BD283" i="3"/>
  <c r="BC283" i="3"/>
  <c r="BB283" i="3"/>
  <c r="BA283" i="3"/>
  <c r="AZ283" i="3"/>
  <c r="AY283" i="3"/>
  <c r="AX283" i="3"/>
  <c r="AW283" i="3"/>
  <c r="AV283" i="3"/>
  <c r="AU283" i="3"/>
  <c r="AT283" i="3"/>
  <c r="AS283" i="3"/>
  <c r="AR283" i="3"/>
  <c r="AQ283" i="3"/>
  <c r="AP283" i="3"/>
  <c r="AO283" i="3"/>
  <c r="AN283" i="3"/>
  <c r="AM283" i="3"/>
  <c r="AL283" i="3"/>
  <c r="AK283" i="3"/>
  <c r="AJ283" i="3"/>
  <c r="AI283" i="3"/>
  <c r="AH283"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F283" i="3"/>
  <c r="BJ282" i="3"/>
  <c r="BI282" i="3"/>
  <c r="BH282" i="3"/>
  <c r="BG282" i="3"/>
  <c r="BF282" i="3"/>
  <c r="BE282" i="3"/>
  <c r="BD282" i="3"/>
  <c r="BC282" i="3"/>
  <c r="BB282" i="3"/>
  <c r="BA282" i="3"/>
  <c r="AZ282" i="3"/>
  <c r="AY282" i="3"/>
  <c r="AX282"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F282" i="3"/>
  <c r="BJ281" i="3"/>
  <c r="BI281" i="3"/>
  <c r="BH281" i="3"/>
  <c r="BG281" i="3"/>
  <c r="BF281" i="3"/>
  <c r="BE281" i="3"/>
  <c r="BD281" i="3"/>
  <c r="BC281" i="3"/>
  <c r="BB281" i="3"/>
  <c r="BA281" i="3"/>
  <c r="AZ281" i="3"/>
  <c r="AY281" i="3"/>
  <c r="AX281"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F281" i="3"/>
  <c r="H280" i="3"/>
  <c r="E280" i="3"/>
  <c r="BJ279" i="3"/>
  <c r="BI279" i="3"/>
  <c r="BH279" i="3"/>
  <c r="BG279" i="3"/>
  <c r="BF279" i="3"/>
  <c r="BE279" i="3"/>
  <c r="BD279" i="3"/>
  <c r="BC279" i="3"/>
  <c r="BB279" i="3"/>
  <c r="BA279" i="3"/>
  <c r="AZ279" i="3"/>
  <c r="AY279" i="3"/>
  <c r="AX279"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F279" i="3"/>
  <c r="BJ278" i="3"/>
  <c r="BI278" i="3"/>
  <c r="BH278" i="3"/>
  <c r="BG278" i="3"/>
  <c r="BF278" i="3"/>
  <c r="BE278" i="3"/>
  <c r="BD278" i="3"/>
  <c r="BC278" i="3"/>
  <c r="BB278" i="3"/>
  <c r="BA278" i="3"/>
  <c r="AZ278" i="3"/>
  <c r="AY278" i="3"/>
  <c r="AX278"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W278" i="3"/>
  <c r="V278" i="3"/>
  <c r="U278" i="3"/>
  <c r="T278" i="3"/>
  <c r="S278" i="3"/>
  <c r="R278" i="3"/>
  <c r="Q278" i="3"/>
  <c r="P278" i="3"/>
  <c r="O278" i="3"/>
  <c r="N278" i="3"/>
  <c r="M278" i="3"/>
  <c r="L278" i="3"/>
  <c r="K278" i="3"/>
  <c r="J278" i="3"/>
  <c r="I278" i="3"/>
  <c r="F278" i="3"/>
  <c r="BJ277" i="3"/>
  <c r="BI277" i="3"/>
  <c r="BH277" i="3"/>
  <c r="BG277" i="3"/>
  <c r="BF277" i="3"/>
  <c r="BE277" i="3"/>
  <c r="BD277" i="3"/>
  <c r="BC277" i="3"/>
  <c r="BB277" i="3"/>
  <c r="BA277" i="3"/>
  <c r="AZ277" i="3"/>
  <c r="AY277" i="3"/>
  <c r="AX277" i="3"/>
  <c r="AW277" i="3"/>
  <c r="AV277" i="3"/>
  <c r="AU277" i="3"/>
  <c r="AT277" i="3"/>
  <c r="AS277" i="3"/>
  <c r="AR277" i="3"/>
  <c r="AQ277" i="3"/>
  <c r="AP277" i="3"/>
  <c r="AO277" i="3"/>
  <c r="AN277" i="3"/>
  <c r="AM277" i="3"/>
  <c r="AL277" i="3"/>
  <c r="AK277" i="3"/>
  <c r="AJ277" i="3"/>
  <c r="AI277" i="3"/>
  <c r="AH277" i="3"/>
  <c r="AG277" i="3"/>
  <c r="AF277" i="3"/>
  <c r="AE277" i="3"/>
  <c r="AD277" i="3"/>
  <c r="AC277" i="3"/>
  <c r="AB277" i="3"/>
  <c r="AA277" i="3"/>
  <c r="Z277" i="3"/>
  <c r="Y277" i="3"/>
  <c r="X277" i="3"/>
  <c r="W277" i="3"/>
  <c r="V277" i="3"/>
  <c r="U277" i="3"/>
  <c r="T277" i="3"/>
  <c r="S277" i="3"/>
  <c r="R277" i="3"/>
  <c r="Q277" i="3"/>
  <c r="P277" i="3"/>
  <c r="O277" i="3"/>
  <c r="N277" i="3"/>
  <c r="M277" i="3"/>
  <c r="L277" i="3"/>
  <c r="K277" i="3"/>
  <c r="J277" i="3"/>
  <c r="I277" i="3"/>
  <c r="F277" i="3"/>
  <c r="H276" i="3"/>
  <c r="H275" i="3" s="1"/>
  <c r="E276" i="3"/>
  <c r="BJ274" i="3"/>
  <c r="BI274" i="3"/>
  <c r="BH274" i="3"/>
  <c r="BG274" i="3"/>
  <c r="BF274" i="3"/>
  <c r="BE274" i="3"/>
  <c r="BD274" i="3"/>
  <c r="BC274" i="3"/>
  <c r="BB274" i="3"/>
  <c r="BA274" i="3"/>
  <c r="AZ274" i="3"/>
  <c r="AY274" i="3"/>
  <c r="AX274" i="3"/>
  <c r="AW274" i="3"/>
  <c r="AV274" i="3"/>
  <c r="AU274" i="3"/>
  <c r="AT274" i="3"/>
  <c r="AS274" i="3"/>
  <c r="AR274" i="3"/>
  <c r="AQ274" i="3"/>
  <c r="AP274" i="3"/>
  <c r="AO274" i="3"/>
  <c r="AN274" i="3"/>
  <c r="AM274" i="3"/>
  <c r="AL274" i="3"/>
  <c r="AK274" i="3"/>
  <c r="AJ274" i="3"/>
  <c r="AI274" i="3"/>
  <c r="AH274"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F274" i="3"/>
  <c r="BJ273" i="3"/>
  <c r="BI273" i="3"/>
  <c r="BH273" i="3"/>
  <c r="BG273"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F273" i="3"/>
  <c r="F272" i="3" s="1"/>
  <c r="G272" i="3" s="1"/>
  <c r="BG272" i="3" s="1"/>
  <c r="H272" i="3"/>
  <c r="E272" i="3"/>
  <c r="BJ271" i="3"/>
  <c r="BI271" i="3"/>
  <c r="BH271" i="3"/>
  <c r="BG271" i="3"/>
  <c r="BF271" i="3"/>
  <c r="BE271" i="3"/>
  <c r="BD271" i="3"/>
  <c r="BC271" i="3"/>
  <c r="BB271" i="3"/>
  <c r="BA271" i="3"/>
  <c r="AZ271" i="3"/>
  <c r="AY271" i="3"/>
  <c r="AX271" i="3"/>
  <c r="AW271"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F271" i="3"/>
  <c r="BJ270" i="3"/>
  <c r="BI270" i="3"/>
  <c r="BH270" i="3"/>
  <c r="BG270" i="3"/>
  <c r="BF270" i="3"/>
  <c r="BE270" i="3"/>
  <c r="BD270" i="3"/>
  <c r="BC270" i="3"/>
  <c r="BB270" i="3"/>
  <c r="BA270" i="3"/>
  <c r="AZ270" i="3"/>
  <c r="AY270" i="3"/>
  <c r="AX270"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F270" i="3"/>
  <c r="H269" i="3"/>
  <c r="BJ268" i="3"/>
  <c r="BI268" i="3"/>
  <c r="BH268" i="3"/>
  <c r="BG268" i="3"/>
  <c r="BF268" i="3"/>
  <c r="BE268" i="3"/>
  <c r="BD268" i="3"/>
  <c r="BC268" i="3"/>
  <c r="BB268" i="3"/>
  <c r="BA268" i="3"/>
  <c r="AZ268" i="3"/>
  <c r="AY268" i="3"/>
  <c r="AX268" i="3"/>
  <c r="AW268" i="3"/>
  <c r="AV268" i="3"/>
  <c r="AU268" i="3"/>
  <c r="AT268" i="3"/>
  <c r="AS268" i="3"/>
  <c r="AR268" i="3"/>
  <c r="AQ268" i="3"/>
  <c r="AP268" i="3"/>
  <c r="AO268" i="3"/>
  <c r="AN268" i="3"/>
  <c r="AM268" i="3"/>
  <c r="AL268" i="3"/>
  <c r="AK268" i="3"/>
  <c r="AJ268" i="3"/>
  <c r="AI268" i="3"/>
  <c r="AH268"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F268" i="3"/>
  <c r="BJ267" i="3"/>
  <c r="BI267" i="3"/>
  <c r="BH267" i="3"/>
  <c r="BG267" i="3"/>
  <c r="BF267" i="3"/>
  <c r="BE267" i="3"/>
  <c r="BD267" i="3"/>
  <c r="BC267" i="3"/>
  <c r="BB267" i="3"/>
  <c r="BA267" i="3"/>
  <c r="AZ267" i="3"/>
  <c r="AY267"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F267" i="3"/>
  <c r="F266" i="3" s="1"/>
  <c r="G266" i="3" s="1"/>
  <c r="BC266" i="3" s="1"/>
  <c r="H266" i="3"/>
  <c r="E266" i="3"/>
  <c r="BJ265" i="3"/>
  <c r="BI265" i="3"/>
  <c r="BH265" i="3"/>
  <c r="BG265" i="3"/>
  <c r="BF265" i="3"/>
  <c r="BE265" i="3"/>
  <c r="BD265" i="3"/>
  <c r="BC265" i="3"/>
  <c r="BB265" i="3"/>
  <c r="BA265" i="3"/>
  <c r="AZ265" i="3"/>
  <c r="AY265" i="3"/>
  <c r="AX265" i="3"/>
  <c r="AW265" i="3"/>
  <c r="AV265" i="3"/>
  <c r="AU265" i="3"/>
  <c r="AT265" i="3"/>
  <c r="AS265" i="3"/>
  <c r="AR265" i="3"/>
  <c r="AQ265" i="3"/>
  <c r="AP265" i="3"/>
  <c r="AO265" i="3"/>
  <c r="AN265" i="3"/>
  <c r="AM265" i="3"/>
  <c r="AL265" i="3"/>
  <c r="AK265" i="3"/>
  <c r="AJ265" i="3"/>
  <c r="AI265" i="3"/>
  <c r="AH265"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F265" i="3"/>
  <c r="F264" i="3" s="1"/>
  <c r="H264" i="3"/>
  <c r="E264" i="3"/>
  <c r="BJ262" i="3"/>
  <c r="BI262" i="3"/>
  <c r="BH262" i="3"/>
  <c r="BG262" i="3"/>
  <c r="BF262" i="3"/>
  <c r="BE262" i="3"/>
  <c r="BD262" i="3"/>
  <c r="BC262" i="3"/>
  <c r="BB262" i="3"/>
  <c r="BA262" i="3"/>
  <c r="AZ262" i="3"/>
  <c r="AY262" i="3"/>
  <c r="AX262" i="3"/>
  <c r="AW262" i="3"/>
  <c r="AV262" i="3"/>
  <c r="AU262" i="3"/>
  <c r="AT262" i="3"/>
  <c r="AS262" i="3"/>
  <c r="AR262" i="3"/>
  <c r="AQ262" i="3"/>
  <c r="AP262" i="3"/>
  <c r="AO262" i="3"/>
  <c r="AN262" i="3"/>
  <c r="AM262" i="3"/>
  <c r="AL262" i="3"/>
  <c r="AK262" i="3"/>
  <c r="AJ262" i="3"/>
  <c r="AI262" i="3"/>
  <c r="AH262" i="3"/>
  <c r="AG262" i="3"/>
  <c r="AF262" i="3"/>
  <c r="AE262" i="3"/>
  <c r="AD262" i="3"/>
  <c r="AC262" i="3"/>
  <c r="AB262" i="3"/>
  <c r="AA262" i="3"/>
  <c r="Z262" i="3"/>
  <c r="Y262" i="3"/>
  <c r="X262" i="3"/>
  <c r="W262" i="3"/>
  <c r="V262" i="3"/>
  <c r="U262" i="3"/>
  <c r="T262" i="3"/>
  <c r="S262" i="3"/>
  <c r="R262" i="3"/>
  <c r="Q262" i="3"/>
  <c r="P262" i="3"/>
  <c r="O262" i="3"/>
  <c r="N262" i="3"/>
  <c r="M262" i="3"/>
  <c r="L262" i="3"/>
  <c r="K262" i="3"/>
  <c r="J262" i="3"/>
  <c r="F262" i="3"/>
  <c r="BJ261" i="3"/>
  <c r="BI261" i="3"/>
  <c r="BH261" i="3"/>
  <c r="BG261" i="3"/>
  <c r="BF261" i="3"/>
  <c r="BE261" i="3"/>
  <c r="BD261" i="3"/>
  <c r="BC261" i="3"/>
  <c r="BB261" i="3"/>
  <c r="BA261" i="3"/>
  <c r="AZ261" i="3"/>
  <c r="AY261" i="3"/>
  <c r="AX261"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S261" i="3"/>
  <c r="R261" i="3"/>
  <c r="Q261" i="3"/>
  <c r="P261" i="3"/>
  <c r="O261" i="3"/>
  <c r="N261" i="3"/>
  <c r="M261" i="3"/>
  <c r="L261" i="3"/>
  <c r="K261" i="3"/>
  <c r="J261" i="3"/>
  <c r="F261" i="3"/>
  <c r="AN260" i="3"/>
  <c r="H260" i="3"/>
  <c r="G260" i="3"/>
  <c r="BD260" i="3" s="1"/>
  <c r="F260" i="3"/>
  <c r="E260" i="3"/>
  <c r="BJ259" i="3"/>
  <c r="BI259" i="3"/>
  <c r="BH259" i="3"/>
  <c r="BG259" i="3"/>
  <c r="BF259" i="3"/>
  <c r="BE259" i="3"/>
  <c r="BD259" i="3"/>
  <c r="BC259" i="3"/>
  <c r="BB259" i="3"/>
  <c r="BA259" i="3"/>
  <c r="AZ259" i="3"/>
  <c r="AY259" i="3"/>
  <c r="AX259" i="3"/>
  <c r="AW259" i="3"/>
  <c r="AV259" i="3"/>
  <c r="AU259" i="3"/>
  <c r="AT259" i="3"/>
  <c r="AS259" i="3"/>
  <c r="AR259" i="3"/>
  <c r="AQ259" i="3"/>
  <c r="AP259" i="3"/>
  <c r="AO259" i="3"/>
  <c r="AN259" i="3"/>
  <c r="AM259" i="3"/>
  <c r="AL259" i="3"/>
  <c r="AK259" i="3"/>
  <c r="AJ259" i="3"/>
  <c r="AI259" i="3"/>
  <c r="AH259" i="3"/>
  <c r="AG259" i="3"/>
  <c r="AF259" i="3"/>
  <c r="AE259" i="3"/>
  <c r="AD259" i="3"/>
  <c r="AC259" i="3"/>
  <c r="AB259" i="3"/>
  <c r="AA259" i="3"/>
  <c r="Z259" i="3"/>
  <c r="Y259" i="3"/>
  <c r="X259" i="3"/>
  <c r="W259" i="3"/>
  <c r="V259" i="3"/>
  <c r="U259" i="3"/>
  <c r="T259" i="3"/>
  <c r="S259" i="3"/>
  <c r="R259" i="3"/>
  <c r="Q259" i="3"/>
  <c r="P259" i="3"/>
  <c r="O259" i="3"/>
  <c r="N259" i="3"/>
  <c r="M259" i="3"/>
  <c r="L259" i="3"/>
  <c r="K259" i="3"/>
  <c r="J259" i="3"/>
  <c r="F259" i="3"/>
  <c r="BJ258" i="3"/>
  <c r="BI258" i="3"/>
  <c r="BH258" i="3"/>
  <c r="BG258" i="3"/>
  <c r="BF258" i="3"/>
  <c r="BE258" i="3"/>
  <c r="BD258" i="3"/>
  <c r="BC258" i="3"/>
  <c r="BB258" i="3"/>
  <c r="BA258" i="3"/>
  <c r="AZ258" i="3"/>
  <c r="AY258" i="3"/>
  <c r="AX258"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S258" i="3"/>
  <c r="R258" i="3"/>
  <c r="Q258" i="3"/>
  <c r="P258" i="3"/>
  <c r="O258" i="3"/>
  <c r="N258" i="3"/>
  <c r="M258" i="3"/>
  <c r="L258" i="3"/>
  <c r="K258" i="3"/>
  <c r="J258" i="3"/>
  <c r="F258" i="3"/>
  <c r="BJ257" i="3"/>
  <c r="BI257" i="3"/>
  <c r="BH257" i="3"/>
  <c r="BG257" i="3"/>
  <c r="BF257" i="3"/>
  <c r="BE257" i="3"/>
  <c r="BD257" i="3"/>
  <c r="BC257" i="3"/>
  <c r="BB257" i="3"/>
  <c r="BA257" i="3"/>
  <c r="AZ257" i="3"/>
  <c r="AY257" i="3"/>
  <c r="AX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R257" i="3"/>
  <c r="Q257" i="3"/>
  <c r="P257" i="3"/>
  <c r="O257" i="3"/>
  <c r="N257" i="3"/>
  <c r="M257" i="3"/>
  <c r="L257" i="3"/>
  <c r="K257" i="3"/>
  <c r="J257" i="3"/>
  <c r="F257" i="3"/>
  <c r="BJ256" i="3"/>
  <c r="BI256" i="3"/>
  <c r="BH256" i="3"/>
  <c r="BG256" i="3"/>
  <c r="BF256" i="3"/>
  <c r="BE256" i="3"/>
  <c r="BD256" i="3"/>
  <c r="BC256" i="3"/>
  <c r="BB256" i="3"/>
  <c r="BA256" i="3"/>
  <c r="AZ256" i="3"/>
  <c r="AY256" i="3"/>
  <c r="AX256" i="3"/>
  <c r="AW256" i="3"/>
  <c r="AV256" i="3"/>
  <c r="AU256" i="3"/>
  <c r="AT256" i="3"/>
  <c r="AS256" i="3"/>
  <c r="AR256" i="3"/>
  <c r="AQ256" i="3"/>
  <c r="AP256" i="3"/>
  <c r="AO256" i="3"/>
  <c r="AN256" i="3"/>
  <c r="AM256" i="3"/>
  <c r="AL256" i="3"/>
  <c r="AK256" i="3"/>
  <c r="AJ256" i="3"/>
  <c r="AI256" i="3"/>
  <c r="AH256" i="3"/>
  <c r="AG256" i="3"/>
  <c r="AF256" i="3"/>
  <c r="AE256" i="3"/>
  <c r="AD256" i="3"/>
  <c r="AC256" i="3"/>
  <c r="AB256" i="3"/>
  <c r="AA256" i="3"/>
  <c r="Z256" i="3"/>
  <c r="Y256" i="3"/>
  <c r="X256" i="3"/>
  <c r="W256" i="3"/>
  <c r="V256" i="3"/>
  <c r="U256" i="3"/>
  <c r="T256" i="3"/>
  <c r="S256" i="3"/>
  <c r="R256" i="3"/>
  <c r="Q256" i="3"/>
  <c r="P256" i="3"/>
  <c r="O256" i="3"/>
  <c r="N256" i="3"/>
  <c r="M256" i="3"/>
  <c r="L256" i="3"/>
  <c r="K256" i="3"/>
  <c r="J256" i="3"/>
  <c r="F256" i="3"/>
  <c r="H255" i="3"/>
  <c r="E255" i="3"/>
  <c r="BJ254" i="3"/>
  <c r="BI254" i="3"/>
  <c r="BH254" i="3"/>
  <c r="BG254" i="3"/>
  <c r="BF254" i="3"/>
  <c r="BE254" i="3"/>
  <c r="BD254" i="3"/>
  <c r="BC254" i="3"/>
  <c r="BB254" i="3"/>
  <c r="BA254" i="3"/>
  <c r="AZ254" i="3"/>
  <c r="AY254" i="3"/>
  <c r="AX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R254" i="3"/>
  <c r="Q254" i="3"/>
  <c r="P254" i="3"/>
  <c r="O254" i="3"/>
  <c r="N254" i="3"/>
  <c r="M254" i="3"/>
  <c r="L254" i="3"/>
  <c r="K254" i="3"/>
  <c r="J254" i="3"/>
  <c r="F254" i="3"/>
  <c r="BJ253" i="3"/>
  <c r="BI253" i="3"/>
  <c r="BH253" i="3"/>
  <c r="BG253" i="3"/>
  <c r="BF253" i="3"/>
  <c r="BE253" i="3"/>
  <c r="BD253" i="3"/>
  <c r="BC253" i="3"/>
  <c r="BB253" i="3"/>
  <c r="BA253" i="3"/>
  <c r="AZ253" i="3"/>
  <c r="AY253" i="3"/>
  <c r="AX253" i="3"/>
  <c r="AW253" i="3"/>
  <c r="AV253" i="3"/>
  <c r="AU253" i="3"/>
  <c r="AT253" i="3"/>
  <c r="AS253" i="3"/>
  <c r="AR253" i="3"/>
  <c r="AQ253" i="3"/>
  <c r="AP253" i="3"/>
  <c r="AO253" i="3"/>
  <c r="AN253" i="3"/>
  <c r="AM253" i="3"/>
  <c r="AL253" i="3"/>
  <c r="AK253" i="3"/>
  <c r="AJ253" i="3"/>
  <c r="AI253" i="3"/>
  <c r="AH253" i="3"/>
  <c r="AG253" i="3"/>
  <c r="AF253" i="3"/>
  <c r="AE253" i="3"/>
  <c r="AD253" i="3"/>
  <c r="AC253" i="3"/>
  <c r="AB253" i="3"/>
  <c r="AA253" i="3"/>
  <c r="Z253" i="3"/>
  <c r="Y253" i="3"/>
  <c r="X253" i="3"/>
  <c r="W253" i="3"/>
  <c r="V253" i="3"/>
  <c r="U253" i="3"/>
  <c r="T253" i="3"/>
  <c r="S253" i="3"/>
  <c r="R253" i="3"/>
  <c r="Q253" i="3"/>
  <c r="P253" i="3"/>
  <c r="O253" i="3"/>
  <c r="N253" i="3"/>
  <c r="M253" i="3"/>
  <c r="L253" i="3"/>
  <c r="K253" i="3"/>
  <c r="J253" i="3"/>
  <c r="F253" i="3"/>
  <c r="BJ252" i="3"/>
  <c r="BI252" i="3"/>
  <c r="BH252" i="3"/>
  <c r="BG252" i="3"/>
  <c r="BF252" i="3"/>
  <c r="BE252" i="3"/>
  <c r="BD252" i="3"/>
  <c r="BC252" i="3"/>
  <c r="BB252" i="3"/>
  <c r="BA252" i="3"/>
  <c r="AZ252" i="3"/>
  <c r="AY252"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S252" i="3"/>
  <c r="R252" i="3"/>
  <c r="Q252" i="3"/>
  <c r="P252" i="3"/>
  <c r="O252" i="3"/>
  <c r="N252" i="3"/>
  <c r="M252" i="3"/>
  <c r="L252" i="3"/>
  <c r="K252" i="3"/>
  <c r="J252" i="3"/>
  <c r="F252" i="3"/>
  <c r="BJ251" i="3"/>
  <c r="BI251" i="3"/>
  <c r="BH251" i="3"/>
  <c r="BG251" i="3"/>
  <c r="BF251" i="3"/>
  <c r="BE251" i="3"/>
  <c r="BD251" i="3"/>
  <c r="BC251" i="3"/>
  <c r="BB251" i="3"/>
  <c r="BA251" i="3"/>
  <c r="AZ251" i="3"/>
  <c r="AY251" i="3"/>
  <c r="AX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R251" i="3"/>
  <c r="Q251" i="3"/>
  <c r="P251" i="3"/>
  <c r="O251" i="3"/>
  <c r="N251" i="3"/>
  <c r="M251" i="3"/>
  <c r="L251" i="3"/>
  <c r="K251" i="3"/>
  <c r="J251" i="3"/>
  <c r="F251" i="3"/>
  <c r="BJ250" i="3"/>
  <c r="BI250" i="3"/>
  <c r="BH250" i="3"/>
  <c r="BG250" i="3"/>
  <c r="BF250" i="3"/>
  <c r="BE250" i="3"/>
  <c r="BD250" i="3"/>
  <c r="BC250" i="3"/>
  <c r="BB250" i="3"/>
  <c r="BA250" i="3"/>
  <c r="AZ250" i="3"/>
  <c r="AY250" i="3"/>
  <c r="AX250" i="3"/>
  <c r="AW250" i="3"/>
  <c r="AV250" i="3"/>
  <c r="AU250" i="3"/>
  <c r="AT250" i="3"/>
  <c r="AS250" i="3"/>
  <c r="AR250" i="3"/>
  <c r="AQ250" i="3"/>
  <c r="AP250" i="3"/>
  <c r="AO250" i="3"/>
  <c r="AN250" i="3"/>
  <c r="AM250" i="3"/>
  <c r="AL250" i="3"/>
  <c r="AK250" i="3"/>
  <c r="AJ250" i="3"/>
  <c r="AI250" i="3"/>
  <c r="AH250" i="3"/>
  <c r="AG250" i="3"/>
  <c r="AF250" i="3"/>
  <c r="AE250" i="3"/>
  <c r="AD250" i="3"/>
  <c r="AC250" i="3"/>
  <c r="AB250" i="3"/>
  <c r="AA250" i="3"/>
  <c r="Z250" i="3"/>
  <c r="Y250" i="3"/>
  <c r="X250" i="3"/>
  <c r="W250" i="3"/>
  <c r="V250" i="3"/>
  <c r="U250" i="3"/>
  <c r="T250" i="3"/>
  <c r="S250" i="3"/>
  <c r="R250" i="3"/>
  <c r="Q250" i="3"/>
  <c r="P250" i="3"/>
  <c r="O250" i="3"/>
  <c r="N250" i="3"/>
  <c r="M250" i="3"/>
  <c r="L250" i="3"/>
  <c r="K250" i="3"/>
  <c r="J250" i="3"/>
  <c r="F250" i="3"/>
  <c r="F248" i="3" s="1"/>
  <c r="BJ249" i="3"/>
  <c r="BI249" i="3"/>
  <c r="BH249" i="3"/>
  <c r="BG249" i="3"/>
  <c r="BF249" i="3"/>
  <c r="BE249" i="3"/>
  <c r="BD249" i="3"/>
  <c r="BC249" i="3"/>
  <c r="BB249" i="3"/>
  <c r="BA249" i="3"/>
  <c r="AZ249" i="3"/>
  <c r="AY249" i="3"/>
  <c r="AX249"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R249" i="3"/>
  <c r="Q249" i="3"/>
  <c r="P249" i="3"/>
  <c r="O249" i="3"/>
  <c r="N249" i="3"/>
  <c r="M249" i="3"/>
  <c r="L249" i="3"/>
  <c r="K249" i="3"/>
  <c r="J249" i="3"/>
  <c r="F249" i="3"/>
  <c r="H248" i="3"/>
  <c r="H227" i="3" s="1"/>
  <c r="E248" i="3"/>
  <c r="BJ247" i="3"/>
  <c r="BI247" i="3"/>
  <c r="BH247" i="3"/>
  <c r="BG247" i="3"/>
  <c r="BF247" i="3"/>
  <c r="BE247" i="3"/>
  <c r="BD247" i="3"/>
  <c r="BC247" i="3"/>
  <c r="BB247" i="3"/>
  <c r="BA247" i="3"/>
  <c r="AZ247" i="3"/>
  <c r="AY247"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W247" i="3"/>
  <c r="V247" i="3"/>
  <c r="U247" i="3"/>
  <c r="T247" i="3"/>
  <c r="S247" i="3"/>
  <c r="R247" i="3"/>
  <c r="Q247" i="3"/>
  <c r="P247" i="3"/>
  <c r="O247" i="3"/>
  <c r="N247" i="3"/>
  <c r="M247" i="3"/>
  <c r="L247" i="3"/>
  <c r="K247" i="3"/>
  <c r="J247" i="3"/>
  <c r="F247" i="3"/>
  <c r="BJ246" i="3"/>
  <c r="BI246" i="3"/>
  <c r="BH246" i="3"/>
  <c r="BG246" i="3"/>
  <c r="BF246" i="3"/>
  <c r="BE246" i="3"/>
  <c r="BD246" i="3"/>
  <c r="BC246" i="3"/>
  <c r="BB246" i="3"/>
  <c r="BA246" i="3"/>
  <c r="AZ246" i="3"/>
  <c r="AY246"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R246" i="3"/>
  <c r="Q246" i="3"/>
  <c r="P246" i="3"/>
  <c r="O246" i="3"/>
  <c r="N246" i="3"/>
  <c r="M246" i="3"/>
  <c r="L246" i="3"/>
  <c r="K246" i="3"/>
  <c r="J246" i="3"/>
  <c r="I246" i="3"/>
  <c r="F246" i="3"/>
  <c r="BJ245" i="3"/>
  <c r="BI245" i="3"/>
  <c r="BH245" i="3"/>
  <c r="BG245"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R245" i="3"/>
  <c r="Q245" i="3"/>
  <c r="P245" i="3"/>
  <c r="O245" i="3"/>
  <c r="N245" i="3"/>
  <c r="M245" i="3"/>
  <c r="L245" i="3"/>
  <c r="K245" i="3"/>
  <c r="J245" i="3"/>
  <c r="I245" i="3"/>
  <c r="F245" i="3"/>
  <c r="BJ244" i="3"/>
  <c r="BI244" i="3"/>
  <c r="BH244" i="3"/>
  <c r="BG244" i="3"/>
  <c r="BF244" i="3"/>
  <c r="BE244" i="3"/>
  <c r="BD244" i="3"/>
  <c r="BC244" i="3"/>
  <c r="BB244" i="3"/>
  <c r="BA244" i="3"/>
  <c r="AZ244" i="3"/>
  <c r="AY244" i="3"/>
  <c r="AX244" i="3"/>
  <c r="AW244" i="3"/>
  <c r="AV244" i="3"/>
  <c r="AU244" i="3"/>
  <c r="AT244" i="3"/>
  <c r="AS244" i="3"/>
  <c r="AR244" i="3"/>
  <c r="AQ244" i="3"/>
  <c r="AP244" i="3"/>
  <c r="AO244" i="3"/>
  <c r="AN244" i="3"/>
  <c r="AM244" i="3"/>
  <c r="AL244" i="3"/>
  <c r="AK244" i="3"/>
  <c r="AJ244" i="3"/>
  <c r="AI244" i="3"/>
  <c r="AH244" i="3"/>
  <c r="AG244" i="3"/>
  <c r="AF244" i="3"/>
  <c r="AE244" i="3"/>
  <c r="AD244" i="3"/>
  <c r="AC244" i="3"/>
  <c r="AB244" i="3"/>
  <c r="AA244" i="3"/>
  <c r="Z244" i="3"/>
  <c r="Y244" i="3"/>
  <c r="X244" i="3"/>
  <c r="W244" i="3"/>
  <c r="V244" i="3"/>
  <c r="U244" i="3"/>
  <c r="T244" i="3"/>
  <c r="S244" i="3"/>
  <c r="R244" i="3"/>
  <c r="Q244" i="3"/>
  <c r="P244" i="3"/>
  <c r="O244" i="3"/>
  <c r="N244" i="3"/>
  <c r="M244" i="3"/>
  <c r="L244" i="3"/>
  <c r="K244" i="3"/>
  <c r="J244" i="3"/>
  <c r="I244" i="3"/>
  <c r="F244" i="3"/>
  <c r="BJ243" i="3"/>
  <c r="BI243" i="3"/>
  <c r="BH243" i="3"/>
  <c r="BG243"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R243" i="3"/>
  <c r="Q243" i="3"/>
  <c r="P243" i="3"/>
  <c r="O243" i="3"/>
  <c r="N243" i="3"/>
  <c r="M243" i="3"/>
  <c r="L243" i="3"/>
  <c r="K243" i="3"/>
  <c r="J243" i="3"/>
  <c r="I243" i="3"/>
  <c r="F243" i="3"/>
  <c r="BJ242" i="3"/>
  <c r="BI242" i="3"/>
  <c r="BH242" i="3"/>
  <c r="BG242"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R242" i="3"/>
  <c r="Q242" i="3"/>
  <c r="P242" i="3"/>
  <c r="O242" i="3"/>
  <c r="N242" i="3"/>
  <c r="M242" i="3"/>
  <c r="L242" i="3"/>
  <c r="K242" i="3"/>
  <c r="J242" i="3"/>
  <c r="I242" i="3"/>
  <c r="F242" i="3"/>
  <c r="H241" i="3"/>
  <c r="BJ240" i="3"/>
  <c r="BI240" i="3"/>
  <c r="BH240" i="3"/>
  <c r="BG240" i="3"/>
  <c r="BF240" i="3"/>
  <c r="BE240" i="3"/>
  <c r="BD240" i="3"/>
  <c r="BC240" i="3"/>
  <c r="BB240" i="3"/>
  <c r="BA240" i="3"/>
  <c r="AZ240" i="3"/>
  <c r="AY240"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F240" i="3"/>
  <c r="BJ239" i="3"/>
  <c r="BI239" i="3"/>
  <c r="BH239" i="3"/>
  <c r="BG239" i="3"/>
  <c r="BF239" i="3"/>
  <c r="BE239" i="3"/>
  <c r="BD239" i="3"/>
  <c r="BC239" i="3"/>
  <c r="BB239" i="3"/>
  <c r="BA239" i="3"/>
  <c r="AZ239" i="3"/>
  <c r="AY239" i="3"/>
  <c r="AX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R239" i="3"/>
  <c r="Q239" i="3"/>
  <c r="P239" i="3"/>
  <c r="O239" i="3"/>
  <c r="N239" i="3"/>
  <c r="M239" i="3"/>
  <c r="L239" i="3"/>
  <c r="K239" i="3"/>
  <c r="J239" i="3"/>
  <c r="I239" i="3"/>
  <c r="F239" i="3"/>
  <c r="BJ238" i="3"/>
  <c r="BI238" i="3"/>
  <c r="BH238" i="3"/>
  <c r="BG238" i="3"/>
  <c r="BF238" i="3"/>
  <c r="BE238" i="3"/>
  <c r="BD238" i="3"/>
  <c r="BC238" i="3"/>
  <c r="BB238" i="3"/>
  <c r="BA238" i="3"/>
  <c r="AZ238" i="3"/>
  <c r="AY238" i="3"/>
  <c r="AX238" i="3"/>
  <c r="AW238" i="3"/>
  <c r="AV238" i="3"/>
  <c r="AU238" i="3"/>
  <c r="AT238" i="3"/>
  <c r="AS238" i="3"/>
  <c r="AR238" i="3"/>
  <c r="AQ238" i="3"/>
  <c r="AP238" i="3"/>
  <c r="AO238" i="3"/>
  <c r="AN238" i="3"/>
  <c r="AM238" i="3"/>
  <c r="AL238" i="3"/>
  <c r="AK238" i="3"/>
  <c r="AJ238" i="3"/>
  <c r="AI238" i="3"/>
  <c r="AH238" i="3"/>
  <c r="AG238" i="3"/>
  <c r="AF238" i="3"/>
  <c r="AE238" i="3"/>
  <c r="AD238" i="3"/>
  <c r="AC238" i="3"/>
  <c r="AB238" i="3"/>
  <c r="AA238" i="3"/>
  <c r="Z238" i="3"/>
  <c r="Y238" i="3"/>
  <c r="X238" i="3"/>
  <c r="W238" i="3"/>
  <c r="V238" i="3"/>
  <c r="U238" i="3"/>
  <c r="T238" i="3"/>
  <c r="S238" i="3"/>
  <c r="R238" i="3"/>
  <c r="Q238" i="3"/>
  <c r="P238" i="3"/>
  <c r="O238" i="3"/>
  <c r="N238" i="3"/>
  <c r="M238" i="3"/>
  <c r="L238" i="3"/>
  <c r="K238" i="3"/>
  <c r="J238" i="3"/>
  <c r="I238" i="3"/>
  <c r="F238" i="3"/>
  <c r="F235" i="3" s="1"/>
  <c r="G235" i="3" s="1"/>
  <c r="BJ237" i="3"/>
  <c r="BI237" i="3"/>
  <c r="BH237" i="3"/>
  <c r="BG237" i="3"/>
  <c r="BF237" i="3"/>
  <c r="BE237" i="3"/>
  <c r="BD237" i="3"/>
  <c r="BC237" i="3"/>
  <c r="BB237" i="3"/>
  <c r="BA237" i="3"/>
  <c r="AZ237" i="3"/>
  <c r="AY237" i="3"/>
  <c r="AX237"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R237" i="3"/>
  <c r="Q237" i="3"/>
  <c r="P237" i="3"/>
  <c r="O237" i="3"/>
  <c r="N237" i="3"/>
  <c r="M237" i="3"/>
  <c r="L237" i="3"/>
  <c r="K237" i="3"/>
  <c r="J237" i="3"/>
  <c r="I237" i="3"/>
  <c r="F237" i="3"/>
  <c r="BJ236" i="3"/>
  <c r="BI236" i="3"/>
  <c r="BH236" i="3"/>
  <c r="BG236" i="3"/>
  <c r="BF236" i="3"/>
  <c r="BE236" i="3"/>
  <c r="BD236" i="3"/>
  <c r="BC236" i="3"/>
  <c r="BB236" i="3"/>
  <c r="BA236" i="3"/>
  <c r="AZ236" i="3"/>
  <c r="AY236" i="3"/>
  <c r="AX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R236" i="3"/>
  <c r="Q236" i="3"/>
  <c r="P236" i="3"/>
  <c r="O236" i="3"/>
  <c r="N236" i="3"/>
  <c r="M236" i="3"/>
  <c r="L236" i="3"/>
  <c r="K236" i="3"/>
  <c r="J236" i="3"/>
  <c r="I236" i="3"/>
  <c r="F236" i="3"/>
  <c r="H235" i="3"/>
  <c r="E235" i="3"/>
  <c r="BJ234" i="3"/>
  <c r="BI234" i="3"/>
  <c r="BH234" i="3"/>
  <c r="BG234" i="3"/>
  <c r="BF234" i="3"/>
  <c r="BE234" i="3"/>
  <c r="BD234" i="3"/>
  <c r="BC234" i="3"/>
  <c r="BB234" i="3"/>
  <c r="BA234" i="3"/>
  <c r="AZ234" i="3"/>
  <c r="AY234"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R234" i="3"/>
  <c r="Q234" i="3"/>
  <c r="P234" i="3"/>
  <c r="O234" i="3"/>
  <c r="N234" i="3"/>
  <c r="M234" i="3"/>
  <c r="L234" i="3"/>
  <c r="K234" i="3"/>
  <c r="J234" i="3"/>
  <c r="I234" i="3"/>
  <c r="F234" i="3"/>
  <c r="BJ233" i="3"/>
  <c r="BI233" i="3"/>
  <c r="BH233" i="3"/>
  <c r="BG233" i="3"/>
  <c r="BF233" i="3"/>
  <c r="BE233" i="3"/>
  <c r="BD233" i="3"/>
  <c r="BC233" i="3"/>
  <c r="BB233" i="3"/>
  <c r="BA233" i="3"/>
  <c r="AZ233" i="3"/>
  <c r="AY233" i="3"/>
  <c r="AX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R233" i="3"/>
  <c r="Q233" i="3"/>
  <c r="P233" i="3"/>
  <c r="O233" i="3"/>
  <c r="N233" i="3"/>
  <c r="M233" i="3"/>
  <c r="L233" i="3"/>
  <c r="K233" i="3"/>
  <c r="J233" i="3"/>
  <c r="I233" i="3"/>
  <c r="F233" i="3"/>
  <c r="BJ232" i="3"/>
  <c r="BI232" i="3"/>
  <c r="BH232" i="3"/>
  <c r="BG232" i="3"/>
  <c r="BF232" i="3"/>
  <c r="BE232" i="3"/>
  <c r="BD232" i="3"/>
  <c r="BC232" i="3"/>
  <c r="BB232" i="3"/>
  <c r="BA232" i="3"/>
  <c r="AZ232" i="3"/>
  <c r="AY232" i="3"/>
  <c r="AX232" i="3"/>
  <c r="AW232" i="3"/>
  <c r="AV232" i="3"/>
  <c r="AU232" i="3"/>
  <c r="AT232" i="3"/>
  <c r="AS232" i="3"/>
  <c r="AR232" i="3"/>
  <c r="AQ232" i="3"/>
  <c r="AP232" i="3"/>
  <c r="AO232" i="3"/>
  <c r="AN232" i="3"/>
  <c r="AM232" i="3"/>
  <c r="AL232" i="3"/>
  <c r="AK232" i="3"/>
  <c r="AJ232" i="3"/>
  <c r="AI232" i="3"/>
  <c r="AH232" i="3"/>
  <c r="AG232" i="3"/>
  <c r="AF232" i="3"/>
  <c r="AE232" i="3"/>
  <c r="AD232" i="3"/>
  <c r="AC232" i="3"/>
  <c r="AB232" i="3"/>
  <c r="AA232" i="3"/>
  <c r="Z232" i="3"/>
  <c r="Y232" i="3"/>
  <c r="X232" i="3"/>
  <c r="W232" i="3"/>
  <c r="V232" i="3"/>
  <c r="U232" i="3"/>
  <c r="T232" i="3"/>
  <c r="S232" i="3"/>
  <c r="R232" i="3"/>
  <c r="Q232" i="3"/>
  <c r="P232" i="3"/>
  <c r="O232" i="3"/>
  <c r="N232" i="3"/>
  <c r="M232" i="3"/>
  <c r="L232" i="3"/>
  <c r="K232" i="3"/>
  <c r="J232" i="3"/>
  <c r="I232" i="3"/>
  <c r="F232" i="3"/>
  <c r="BJ231" i="3"/>
  <c r="BI231" i="3"/>
  <c r="BH231" i="3"/>
  <c r="BG231" i="3"/>
  <c r="BF231" i="3"/>
  <c r="BE231" i="3"/>
  <c r="BD231" i="3"/>
  <c r="BC231" i="3"/>
  <c r="BB231" i="3"/>
  <c r="BA231" i="3"/>
  <c r="AZ231" i="3"/>
  <c r="AY231" i="3"/>
  <c r="AX231"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R231" i="3"/>
  <c r="Q231" i="3"/>
  <c r="P231" i="3"/>
  <c r="O231" i="3"/>
  <c r="N231" i="3"/>
  <c r="M231" i="3"/>
  <c r="L231" i="3"/>
  <c r="K231" i="3"/>
  <c r="J231" i="3"/>
  <c r="I231" i="3"/>
  <c r="F231" i="3"/>
  <c r="BJ230" i="3"/>
  <c r="BI230" i="3"/>
  <c r="BH230" i="3"/>
  <c r="BG230" i="3"/>
  <c r="BF230" i="3"/>
  <c r="BE230" i="3"/>
  <c r="BD230" i="3"/>
  <c r="BC230" i="3"/>
  <c r="BB230" i="3"/>
  <c r="BA230" i="3"/>
  <c r="AZ230" i="3"/>
  <c r="AY230" i="3"/>
  <c r="AX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F230" i="3"/>
  <c r="BJ229" i="3"/>
  <c r="BI229" i="3"/>
  <c r="BH229" i="3"/>
  <c r="BG229" i="3"/>
  <c r="BF229" i="3"/>
  <c r="BE229" i="3"/>
  <c r="BD229" i="3"/>
  <c r="BC229" i="3"/>
  <c r="BB229" i="3"/>
  <c r="BA229" i="3"/>
  <c r="AZ229" i="3"/>
  <c r="AY229" i="3"/>
  <c r="AX229" i="3"/>
  <c r="AW229" i="3"/>
  <c r="AV229" i="3"/>
  <c r="AU229" i="3"/>
  <c r="AT229" i="3"/>
  <c r="AS229" i="3"/>
  <c r="AR229" i="3"/>
  <c r="AQ229" i="3"/>
  <c r="AP229" i="3"/>
  <c r="AO229" i="3"/>
  <c r="AN229" i="3"/>
  <c r="AM229" i="3"/>
  <c r="AL229" i="3"/>
  <c r="AK229" i="3"/>
  <c r="AJ229" i="3"/>
  <c r="AI229" i="3"/>
  <c r="AH229" i="3"/>
  <c r="AG229" i="3"/>
  <c r="AF229" i="3"/>
  <c r="AE229" i="3"/>
  <c r="AD229" i="3"/>
  <c r="AC229" i="3"/>
  <c r="AB229" i="3"/>
  <c r="AA229" i="3"/>
  <c r="Z229" i="3"/>
  <c r="Y229" i="3"/>
  <c r="X229" i="3"/>
  <c r="W229" i="3"/>
  <c r="V229" i="3"/>
  <c r="U229" i="3"/>
  <c r="T229" i="3"/>
  <c r="S229" i="3"/>
  <c r="R229" i="3"/>
  <c r="Q229" i="3"/>
  <c r="P229" i="3"/>
  <c r="O229" i="3"/>
  <c r="N229" i="3"/>
  <c r="M229" i="3"/>
  <c r="L229" i="3"/>
  <c r="K229" i="3"/>
  <c r="J229" i="3"/>
  <c r="I229" i="3"/>
  <c r="F229" i="3"/>
  <c r="F228" i="3" s="1"/>
  <c r="H228" i="3"/>
  <c r="E228" i="3"/>
  <c r="BJ226" i="3"/>
  <c r="BI226" i="3"/>
  <c r="BH226" i="3"/>
  <c r="BG226" i="3"/>
  <c r="BF226" i="3"/>
  <c r="BE226" i="3"/>
  <c r="BD226" i="3"/>
  <c r="BC226" i="3"/>
  <c r="BB226" i="3"/>
  <c r="BA226" i="3"/>
  <c r="AZ226" i="3"/>
  <c r="AY226" i="3"/>
  <c r="AX226" i="3"/>
  <c r="AW226" i="3"/>
  <c r="AV226" i="3"/>
  <c r="AU226" i="3"/>
  <c r="AT226" i="3"/>
  <c r="AS226" i="3"/>
  <c r="AR226" i="3"/>
  <c r="AQ226" i="3"/>
  <c r="AP226" i="3"/>
  <c r="AO226" i="3"/>
  <c r="AN226" i="3"/>
  <c r="AM226" i="3"/>
  <c r="AL226" i="3"/>
  <c r="AK226" i="3"/>
  <c r="AJ226" i="3"/>
  <c r="AI226" i="3"/>
  <c r="AH226" i="3"/>
  <c r="AG226" i="3"/>
  <c r="AF226" i="3"/>
  <c r="AE226" i="3"/>
  <c r="AD226" i="3"/>
  <c r="AC226" i="3"/>
  <c r="AB226" i="3"/>
  <c r="AA226" i="3"/>
  <c r="Z226" i="3"/>
  <c r="Y226" i="3"/>
  <c r="X226" i="3"/>
  <c r="W226" i="3"/>
  <c r="V226" i="3"/>
  <c r="U226" i="3"/>
  <c r="T226" i="3"/>
  <c r="S226" i="3"/>
  <c r="R226" i="3"/>
  <c r="Q226" i="3"/>
  <c r="P226" i="3"/>
  <c r="O226" i="3"/>
  <c r="N226" i="3"/>
  <c r="M226" i="3"/>
  <c r="L226" i="3"/>
  <c r="K226" i="3"/>
  <c r="J226" i="3"/>
  <c r="F226" i="3"/>
  <c r="BJ225" i="3"/>
  <c r="BI225" i="3"/>
  <c r="BH225" i="3"/>
  <c r="BG225" i="3"/>
  <c r="BF225" i="3"/>
  <c r="BE225" i="3"/>
  <c r="BD225" i="3"/>
  <c r="BC225" i="3"/>
  <c r="BB225" i="3"/>
  <c r="BA225" i="3"/>
  <c r="AZ225" i="3"/>
  <c r="AY225"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N225" i="3"/>
  <c r="M225" i="3"/>
  <c r="L225" i="3"/>
  <c r="K225" i="3"/>
  <c r="J225" i="3"/>
  <c r="F225" i="3"/>
  <c r="BJ224" i="3"/>
  <c r="BI224" i="3"/>
  <c r="BH224" i="3"/>
  <c r="BG224" i="3"/>
  <c r="BF224" i="3"/>
  <c r="BE224" i="3"/>
  <c r="BD224" i="3"/>
  <c r="BC224" i="3"/>
  <c r="BB224" i="3"/>
  <c r="BA224" i="3"/>
  <c r="AZ224" i="3"/>
  <c r="AY224"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N224" i="3"/>
  <c r="M224" i="3"/>
  <c r="L224" i="3"/>
  <c r="K224" i="3"/>
  <c r="J224" i="3"/>
  <c r="F224" i="3"/>
  <c r="H223" i="3"/>
  <c r="E223" i="3"/>
  <c r="BJ222" i="3"/>
  <c r="BI222" i="3"/>
  <c r="BH222" i="3"/>
  <c r="BG222" i="3"/>
  <c r="BF222" i="3"/>
  <c r="BE222" i="3"/>
  <c r="BD222" i="3"/>
  <c r="BC222" i="3"/>
  <c r="BB222" i="3"/>
  <c r="BA222" i="3"/>
  <c r="AZ222" i="3"/>
  <c r="AY222" i="3"/>
  <c r="AX222"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R222" i="3"/>
  <c r="Q222" i="3"/>
  <c r="P222" i="3"/>
  <c r="O222" i="3"/>
  <c r="N222" i="3"/>
  <c r="M222" i="3"/>
  <c r="L222" i="3"/>
  <c r="K222" i="3"/>
  <c r="J222" i="3"/>
  <c r="F222" i="3"/>
  <c r="BJ221" i="3"/>
  <c r="BI221" i="3"/>
  <c r="BH221" i="3"/>
  <c r="BG221" i="3"/>
  <c r="BF221" i="3"/>
  <c r="BE221" i="3"/>
  <c r="BD221" i="3"/>
  <c r="BC221" i="3"/>
  <c r="BB221" i="3"/>
  <c r="BA221" i="3"/>
  <c r="AZ221" i="3"/>
  <c r="AY221" i="3"/>
  <c r="AX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R221" i="3"/>
  <c r="Q221" i="3"/>
  <c r="P221" i="3"/>
  <c r="O221" i="3"/>
  <c r="N221" i="3"/>
  <c r="M221" i="3"/>
  <c r="L221" i="3"/>
  <c r="K221" i="3"/>
  <c r="J221" i="3"/>
  <c r="I221" i="3"/>
  <c r="F221" i="3"/>
  <c r="BJ220" i="3"/>
  <c r="BI220" i="3"/>
  <c r="BH220" i="3"/>
  <c r="BG220" i="3"/>
  <c r="BF220" i="3"/>
  <c r="BE220" i="3"/>
  <c r="BD220" i="3"/>
  <c r="BC220" i="3"/>
  <c r="BB220" i="3"/>
  <c r="BA220" i="3"/>
  <c r="AZ220" i="3"/>
  <c r="AY220" i="3"/>
  <c r="AX220" i="3"/>
  <c r="AW220" i="3"/>
  <c r="AV220" i="3"/>
  <c r="AU220" i="3"/>
  <c r="AT220" i="3"/>
  <c r="AS220" i="3"/>
  <c r="AR220" i="3"/>
  <c r="AQ220" i="3"/>
  <c r="AP220" i="3"/>
  <c r="AO220" i="3"/>
  <c r="AN220" i="3"/>
  <c r="AM220" i="3"/>
  <c r="AL220" i="3"/>
  <c r="AK220" i="3"/>
  <c r="AJ220" i="3"/>
  <c r="AI220" i="3"/>
  <c r="AH220" i="3"/>
  <c r="AG220" i="3"/>
  <c r="AF220" i="3"/>
  <c r="AE220" i="3"/>
  <c r="AD220" i="3"/>
  <c r="AC220" i="3"/>
  <c r="AB220" i="3"/>
  <c r="AA220" i="3"/>
  <c r="Z220" i="3"/>
  <c r="Y220" i="3"/>
  <c r="X220" i="3"/>
  <c r="W220" i="3"/>
  <c r="V220" i="3"/>
  <c r="U220" i="3"/>
  <c r="T220" i="3"/>
  <c r="S220" i="3"/>
  <c r="R220" i="3"/>
  <c r="Q220" i="3"/>
  <c r="P220" i="3"/>
  <c r="O220" i="3"/>
  <c r="N220" i="3"/>
  <c r="M220" i="3"/>
  <c r="L220" i="3"/>
  <c r="K220" i="3"/>
  <c r="J220" i="3"/>
  <c r="I220" i="3"/>
  <c r="F220" i="3"/>
  <c r="BJ219" i="3"/>
  <c r="BI219" i="3"/>
  <c r="BH219" i="3"/>
  <c r="BG219" i="3"/>
  <c r="BF219" i="3"/>
  <c r="BE219" i="3"/>
  <c r="BD219" i="3"/>
  <c r="BC219" i="3"/>
  <c r="BB219" i="3"/>
  <c r="BA219" i="3"/>
  <c r="AZ219" i="3"/>
  <c r="AY219"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N219" i="3"/>
  <c r="M219" i="3"/>
  <c r="L219" i="3"/>
  <c r="K219" i="3"/>
  <c r="J219" i="3"/>
  <c r="I219" i="3"/>
  <c r="F219" i="3"/>
  <c r="BJ218" i="3"/>
  <c r="BI218" i="3"/>
  <c r="BH218" i="3"/>
  <c r="BG218" i="3"/>
  <c r="BF218" i="3"/>
  <c r="BE218" i="3"/>
  <c r="BD218" i="3"/>
  <c r="BC218" i="3"/>
  <c r="BB218" i="3"/>
  <c r="BA218" i="3"/>
  <c r="AZ218" i="3"/>
  <c r="AY218" i="3"/>
  <c r="AX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N218" i="3"/>
  <c r="M218" i="3"/>
  <c r="L218" i="3"/>
  <c r="K218" i="3"/>
  <c r="J218" i="3"/>
  <c r="I218" i="3"/>
  <c r="F218" i="3"/>
  <c r="BJ217" i="3"/>
  <c r="BI217" i="3"/>
  <c r="BH217" i="3"/>
  <c r="BG217" i="3"/>
  <c r="BF217" i="3"/>
  <c r="BE217" i="3"/>
  <c r="BD217" i="3"/>
  <c r="BC217" i="3"/>
  <c r="BB217" i="3"/>
  <c r="BA217" i="3"/>
  <c r="AZ217" i="3"/>
  <c r="AY217"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N217" i="3"/>
  <c r="M217" i="3"/>
  <c r="L217" i="3"/>
  <c r="K217" i="3"/>
  <c r="J217" i="3"/>
  <c r="I217" i="3"/>
  <c r="F217" i="3"/>
  <c r="H216" i="3"/>
  <c r="BJ215" i="3"/>
  <c r="BI215" i="3"/>
  <c r="BH215" i="3"/>
  <c r="BG215"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R215" i="3"/>
  <c r="Q215" i="3"/>
  <c r="P215" i="3"/>
  <c r="O215" i="3"/>
  <c r="N215" i="3"/>
  <c r="M215" i="3"/>
  <c r="L215" i="3"/>
  <c r="K215" i="3"/>
  <c r="J215" i="3"/>
  <c r="I215" i="3"/>
  <c r="F215" i="3"/>
  <c r="BJ214" i="3"/>
  <c r="BI214" i="3"/>
  <c r="BH214" i="3"/>
  <c r="BG214" i="3"/>
  <c r="BF214" i="3"/>
  <c r="BE214" i="3"/>
  <c r="BD214" i="3"/>
  <c r="BC214" i="3"/>
  <c r="BB214"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V214" i="3"/>
  <c r="U214" i="3"/>
  <c r="T214" i="3"/>
  <c r="S214" i="3"/>
  <c r="R214" i="3"/>
  <c r="Q214" i="3"/>
  <c r="P214" i="3"/>
  <c r="O214" i="3"/>
  <c r="N214" i="3"/>
  <c r="M214" i="3"/>
  <c r="L214" i="3"/>
  <c r="K214" i="3"/>
  <c r="J214" i="3"/>
  <c r="I214" i="3"/>
  <c r="F214" i="3"/>
  <c r="BJ213" i="3"/>
  <c r="BI213" i="3"/>
  <c r="BH213" i="3"/>
  <c r="BG213"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R213" i="3"/>
  <c r="Q213" i="3"/>
  <c r="P213" i="3"/>
  <c r="O213" i="3"/>
  <c r="N213" i="3"/>
  <c r="M213" i="3"/>
  <c r="L213" i="3"/>
  <c r="K213" i="3"/>
  <c r="J213" i="3"/>
  <c r="I213" i="3"/>
  <c r="F213" i="3"/>
  <c r="BJ212" i="3"/>
  <c r="BI212" i="3"/>
  <c r="BH212"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R212" i="3"/>
  <c r="Q212" i="3"/>
  <c r="P212" i="3"/>
  <c r="O212" i="3"/>
  <c r="N212" i="3"/>
  <c r="M212" i="3"/>
  <c r="L212" i="3"/>
  <c r="K212" i="3"/>
  <c r="J212" i="3"/>
  <c r="I212" i="3"/>
  <c r="F212" i="3"/>
  <c r="BJ211" i="3"/>
  <c r="BI211" i="3"/>
  <c r="BH211" i="3"/>
  <c r="BG211" i="3"/>
  <c r="BF211" i="3"/>
  <c r="BE211" i="3"/>
  <c r="BD211" i="3"/>
  <c r="BC211" i="3"/>
  <c r="BB211" i="3"/>
  <c r="BA211" i="3"/>
  <c r="AZ211" i="3"/>
  <c r="AY211"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F211" i="3"/>
  <c r="BJ210" i="3"/>
  <c r="BI210" i="3"/>
  <c r="BH210" i="3"/>
  <c r="BG210" i="3"/>
  <c r="BF210" i="3"/>
  <c r="BE210" i="3"/>
  <c r="BD210" i="3"/>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N210" i="3"/>
  <c r="M210" i="3"/>
  <c r="L210" i="3"/>
  <c r="K210" i="3"/>
  <c r="J210" i="3"/>
  <c r="I210" i="3"/>
  <c r="F210" i="3"/>
  <c r="BJ209" i="3"/>
  <c r="BI209" i="3"/>
  <c r="BH209" i="3"/>
  <c r="BG209" i="3"/>
  <c r="BF209" i="3"/>
  <c r="BE209" i="3"/>
  <c r="BD209" i="3"/>
  <c r="BC209" i="3"/>
  <c r="BB209" i="3"/>
  <c r="BA209" i="3"/>
  <c r="AZ209" i="3"/>
  <c r="AY209"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R209" i="3"/>
  <c r="Q209" i="3"/>
  <c r="P209" i="3"/>
  <c r="O209" i="3"/>
  <c r="N209" i="3"/>
  <c r="M209" i="3"/>
  <c r="L209" i="3"/>
  <c r="K209" i="3"/>
  <c r="J209" i="3"/>
  <c r="I209" i="3"/>
  <c r="F209" i="3"/>
  <c r="BJ208" i="3"/>
  <c r="BI208" i="3"/>
  <c r="BH208" i="3"/>
  <c r="BG208" i="3"/>
  <c r="BF208" i="3"/>
  <c r="BE208"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N208" i="3"/>
  <c r="M208" i="3"/>
  <c r="L208" i="3"/>
  <c r="K208" i="3"/>
  <c r="J208" i="3"/>
  <c r="I208" i="3"/>
  <c r="F208" i="3"/>
  <c r="H207" i="3"/>
  <c r="E207" i="3"/>
  <c r="BJ205" i="3"/>
  <c r="BI205" i="3"/>
  <c r="BH205" i="3"/>
  <c r="BG205" i="3"/>
  <c r="BF205" i="3"/>
  <c r="BE205" i="3"/>
  <c r="BD205" i="3"/>
  <c r="BC205" i="3"/>
  <c r="BB205" i="3"/>
  <c r="BA205" i="3"/>
  <c r="AZ205"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N205" i="3"/>
  <c r="M205" i="3"/>
  <c r="L205" i="3"/>
  <c r="K205" i="3"/>
  <c r="J205" i="3"/>
  <c r="I205" i="3"/>
  <c r="F205" i="3"/>
  <c r="BJ204" i="3"/>
  <c r="BI204" i="3"/>
  <c r="BH204" i="3"/>
  <c r="BG204" i="3"/>
  <c r="BF204" i="3"/>
  <c r="BE204" i="3"/>
  <c r="BD204" i="3"/>
  <c r="BC204" i="3"/>
  <c r="BB204"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F204" i="3"/>
  <c r="BJ203" i="3"/>
  <c r="BI203" i="3"/>
  <c r="BH203" i="3"/>
  <c r="BG203" i="3"/>
  <c r="BF203" i="3"/>
  <c r="BE203" i="3"/>
  <c r="BD203" i="3"/>
  <c r="BC203" i="3"/>
  <c r="BB203" i="3"/>
  <c r="BA203" i="3"/>
  <c r="AZ203" i="3"/>
  <c r="AY203" i="3"/>
  <c r="AX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R203" i="3"/>
  <c r="Q203" i="3"/>
  <c r="P203" i="3"/>
  <c r="O203" i="3"/>
  <c r="N203" i="3"/>
  <c r="M203" i="3"/>
  <c r="L203" i="3"/>
  <c r="K203" i="3"/>
  <c r="J203" i="3"/>
  <c r="I203" i="3"/>
  <c r="F203" i="3"/>
  <c r="F201" i="3" s="1"/>
  <c r="G201" i="3" s="1"/>
  <c r="AX201" i="3" s="1"/>
  <c r="BJ202" i="3"/>
  <c r="BI202" i="3"/>
  <c r="BH202" i="3"/>
  <c r="BG202" i="3"/>
  <c r="BF202" i="3"/>
  <c r="BE202" i="3"/>
  <c r="BD202" i="3"/>
  <c r="BC202" i="3"/>
  <c r="BB202"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V202" i="3"/>
  <c r="U202" i="3"/>
  <c r="T202" i="3"/>
  <c r="S202" i="3"/>
  <c r="R202" i="3"/>
  <c r="Q202" i="3"/>
  <c r="P202" i="3"/>
  <c r="O202" i="3"/>
  <c r="N202" i="3"/>
  <c r="M202" i="3"/>
  <c r="L202" i="3"/>
  <c r="K202" i="3"/>
  <c r="J202" i="3"/>
  <c r="I202" i="3"/>
  <c r="F202" i="3"/>
  <c r="Z201" i="3"/>
  <c r="H201" i="3"/>
  <c r="E201" i="3"/>
  <c r="BJ200" i="3"/>
  <c r="BI200" i="3"/>
  <c r="BH200" i="3"/>
  <c r="BG200" i="3"/>
  <c r="BF200" i="3"/>
  <c r="BE200" i="3"/>
  <c r="BD200" i="3"/>
  <c r="BC200" i="3"/>
  <c r="BB200"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R200" i="3"/>
  <c r="Q200" i="3"/>
  <c r="P200" i="3"/>
  <c r="O200" i="3"/>
  <c r="N200" i="3"/>
  <c r="M200" i="3"/>
  <c r="L200" i="3"/>
  <c r="K200" i="3"/>
  <c r="J200" i="3"/>
  <c r="I200" i="3"/>
  <c r="F200"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F199" i="3"/>
  <c r="BJ198" i="3"/>
  <c r="BI198" i="3"/>
  <c r="BH198" i="3"/>
  <c r="BG198" i="3"/>
  <c r="BF198" i="3"/>
  <c r="BE198" i="3"/>
  <c r="BD198" i="3"/>
  <c r="BC198" i="3"/>
  <c r="BB198"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F198" i="3"/>
  <c r="BJ197" i="3"/>
  <c r="BI197" i="3"/>
  <c r="BH197" i="3"/>
  <c r="BG197" i="3"/>
  <c r="BF197" i="3"/>
  <c r="BE197" i="3"/>
  <c r="BD197" i="3"/>
  <c r="BC197" i="3"/>
  <c r="BB197" i="3"/>
  <c r="BA197" i="3"/>
  <c r="AZ197" i="3"/>
  <c r="AY197"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F197" i="3"/>
  <c r="BJ196" i="3"/>
  <c r="BI196" i="3"/>
  <c r="BH196" i="3"/>
  <c r="BG196" i="3"/>
  <c r="BF196" i="3"/>
  <c r="BE196"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N196" i="3"/>
  <c r="M196" i="3"/>
  <c r="L196" i="3"/>
  <c r="K196" i="3"/>
  <c r="J196" i="3"/>
  <c r="I196" i="3"/>
  <c r="F196" i="3"/>
  <c r="BJ195" i="3"/>
  <c r="BI195" i="3"/>
  <c r="BH195" i="3"/>
  <c r="BG195" i="3"/>
  <c r="BF195" i="3"/>
  <c r="BE195" i="3"/>
  <c r="BD195" i="3"/>
  <c r="BC195" i="3"/>
  <c r="BB195" i="3"/>
  <c r="BA195" i="3"/>
  <c r="AZ195" i="3"/>
  <c r="AY195"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R195" i="3"/>
  <c r="Q195" i="3"/>
  <c r="P195" i="3"/>
  <c r="O195" i="3"/>
  <c r="N195" i="3"/>
  <c r="M195" i="3"/>
  <c r="L195" i="3"/>
  <c r="K195" i="3"/>
  <c r="J195" i="3"/>
  <c r="I195" i="3"/>
  <c r="F195" i="3"/>
  <c r="BJ194" i="3"/>
  <c r="BI194" i="3"/>
  <c r="BH194" i="3"/>
  <c r="BG194" i="3"/>
  <c r="BF194" i="3"/>
  <c r="BE194" i="3"/>
  <c r="BD194" i="3"/>
  <c r="BC194" i="3"/>
  <c r="BB194"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N194" i="3"/>
  <c r="M194" i="3"/>
  <c r="L194" i="3"/>
  <c r="K194" i="3"/>
  <c r="J194" i="3"/>
  <c r="I194" i="3"/>
  <c r="F194" i="3"/>
  <c r="BJ193" i="3"/>
  <c r="BI193" i="3"/>
  <c r="BH193" i="3"/>
  <c r="BG193" i="3"/>
  <c r="BF193" i="3"/>
  <c r="BE193" i="3"/>
  <c r="BD193" i="3"/>
  <c r="BC193" i="3"/>
  <c r="BB193" i="3"/>
  <c r="BA193" i="3"/>
  <c r="AZ193" i="3"/>
  <c r="AY193"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W193" i="3"/>
  <c r="V193" i="3"/>
  <c r="U193" i="3"/>
  <c r="T193" i="3"/>
  <c r="S193" i="3"/>
  <c r="R193" i="3"/>
  <c r="Q193" i="3"/>
  <c r="P193" i="3"/>
  <c r="O193" i="3"/>
  <c r="N193" i="3"/>
  <c r="M193" i="3"/>
  <c r="L193" i="3"/>
  <c r="K193" i="3"/>
  <c r="J193" i="3"/>
  <c r="I193" i="3"/>
  <c r="F193" i="3"/>
  <c r="BJ192" i="3"/>
  <c r="BI192" i="3"/>
  <c r="BH192" i="3"/>
  <c r="BG192" i="3"/>
  <c r="BF192" i="3"/>
  <c r="BE192" i="3"/>
  <c r="BD192" i="3"/>
  <c r="BC192" i="3"/>
  <c r="BB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R192" i="3"/>
  <c r="Q192" i="3"/>
  <c r="P192" i="3"/>
  <c r="O192" i="3"/>
  <c r="N192" i="3"/>
  <c r="M192" i="3"/>
  <c r="L192" i="3"/>
  <c r="K192" i="3"/>
  <c r="J192" i="3"/>
  <c r="I192" i="3"/>
  <c r="F192" i="3"/>
  <c r="H191" i="3"/>
  <c r="H176" i="3" s="1"/>
  <c r="E191" i="3"/>
  <c r="BJ190" i="3"/>
  <c r="BI190" i="3"/>
  <c r="BH190" i="3"/>
  <c r="BG190" i="3"/>
  <c r="BF190" i="3"/>
  <c r="BE190" i="3"/>
  <c r="BD190" i="3"/>
  <c r="BC190" i="3"/>
  <c r="BB190"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V190" i="3"/>
  <c r="U190" i="3"/>
  <c r="T190" i="3"/>
  <c r="S190" i="3"/>
  <c r="R190" i="3"/>
  <c r="Q190" i="3"/>
  <c r="P190" i="3"/>
  <c r="O190" i="3"/>
  <c r="N190" i="3"/>
  <c r="M190" i="3"/>
  <c r="L190" i="3"/>
  <c r="K190" i="3"/>
  <c r="J190" i="3"/>
  <c r="F190" i="3"/>
  <c r="BJ189" i="3"/>
  <c r="BI189" i="3"/>
  <c r="BH189" i="3"/>
  <c r="BG189" i="3"/>
  <c r="BF189" i="3"/>
  <c r="BE189"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F189"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K188" i="3"/>
  <c r="J188" i="3"/>
  <c r="F188"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K187" i="3"/>
  <c r="J187" i="3"/>
  <c r="F187" i="3"/>
  <c r="BJ186" i="3"/>
  <c r="BI186" i="3"/>
  <c r="BH186" i="3"/>
  <c r="BG186" i="3"/>
  <c r="BF186" i="3"/>
  <c r="BE186"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N186" i="3"/>
  <c r="M186" i="3"/>
  <c r="L186" i="3"/>
  <c r="K186" i="3"/>
  <c r="J186" i="3"/>
  <c r="F186" i="3"/>
  <c r="F185" i="3" s="1"/>
  <c r="G185" i="3" s="1"/>
  <c r="W185" i="3" s="1"/>
  <c r="AQ185" i="3"/>
  <c r="H185" i="3"/>
  <c r="E185"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F184" i="3"/>
  <c r="BJ183" i="3"/>
  <c r="BI183" i="3"/>
  <c r="BH183"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N183" i="3"/>
  <c r="M183" i="3"/>
  <c r="L183" i="3"/>
  <c r="K183" i="3"/>
  <c r="J183" i="3"/>
  <c r="I183" i="3"/>
  <c r="F183"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I182" i="3"/>
  <c r="F182" i="3"/>
  <c r="BJ181" i="3"/>
  <c r="BI181" i="3"/>
  <c r="BH181" i="3"/>
  <c r="BG181" i="3"/>
  <c r="BF181" i="3"/>
  <c r="BE181"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F181" i="3"/>
  <c r="BJ180" i="3"/>
  <c r="BI180" i="3"/>
  <c r="BH180" i="3"/>
  <c r="BG180" i="3"/>
  <c r="BF180" i="3"/>
  <c r="BE180"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N180" i="3"/>
  <c r="M180" i="3"/>
  <c r="L180" i="3"/>
  <c r="K180" i="3"/>
  <c r="J180" i="3"/>
  <c r="I180" i="3"/>
  <c r="F180" i="3"/>
  <c r="BJ179" i="3"/>
  <c r="BI179" i="3"/>
  <c r="BH179" i="3"/>
  <c r="BG179" i="3"/>
  <c r="BF179" i="3"/>
  <c r="BE179"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N179" i="3"/>
  <c r="M179" i="3"/>
  <c r="L179" i="3"/>
  <c r="K179" i="3"/>
  <c r="J179" i="3"/>
  <c r="I179" i="3"/>
  <c r="F179" i="3"/>
  <c r="BJ178" i="3"/>
  <c r="BI178" i="3"/>
  <c r="BH178" i="3"/>
  <c r="BG178" i="3"/>
  <c r="BF178" i="3"/>
  <c r="BE178"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N178" i="3"/>
  <c r="M178" i="3"/>
  <c r="L178" i="3"/>
  <c r="K178" i="3"/>
  <c r="J178" i="3"/>
  <c r="I178" i="3"/>
  <c r="F178" i="3"/>
  <c r="BJ177" i="3"/>
  <c r="BI177" i="3"/>
  <c r="BH177" i="3"/>
  <c r="BG177" i="3"/>
  <c r="BF177" i="3"/>
  <c r="BE177"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N177" i="3"/>
  <c r="M177" i="3"/>
  <c r="L177" i="3"/>
  <c r="K177" i="3"/>
  <c r="J177" i="3"/>
  <c r="I177" i="3"/>
  <c r="F177"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I175" i="3"/>
  <c r="F175" i="3"/>
  <c r="F174" i="3" s="1"/>
  <c r="G174" i="3" s="1"/>
  <c r="BE174" i="3" s="1"/>
  <c r="H174" i="3"/>
  <c r="E174" i="3"/>
  <c r="BJ173" i="3"/>
  <c r="BI173" i="3"/>
  <c r="BH173" i="3"/>
  <c r="BG173" i="3"/>
  <c r="BF173" i="3"/>
  <c r="BE173"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N173" i="3"/>
  <c r="M173" i="3"/>
  <c r="L173" i="3"/>
  <c r="K173" i="3"/>
  <c r="J173" i="3"/>
  <c r="I173" i="3"/>
  <c r="F173" i="3"/>
  <c r="BJ172" i="3"/>
  <c r="BI172" i="3"/>
  <c r="BH172" i="3"/>
  <c r="BG172" i="3"/>
  <c r="BF172" i="3"/>
  <c r="BE172"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N172" i="3"/>
  <c r="M172" i="3"/>
  <c r="L172" i="3"/>
  <c r="K172" i="3"/>
  <c r="J172" i="3"/>
  <c r="I172" i="3"/>
  <c r="F172" i="3"/>
  <c r="BJ171" i="3"/>
  <c r="BI171" i="3"/>
  <c r="BH171" i="3"/>
  <c r="BG171" i="3"/>
  <c r="BF171" i="3"/>
  <c r="BE171"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N171" i="3"/>
  <c r="M171" i="3"/>
  <c r="L171" i="3"/>
  <c r="K171" i="3"/>
  <c r="J171" i="3"/>
  <c r="I171" i="3"/>
  <c r="F171" i="3"/>
  <c r="BJ170" i="3"/>
  <c r="BI170" i="3"/>
  <c r="BH170" i="3"/>
  <c r="BG170" i="3"/>
  <c r="BF170" i="3"/>
  <c r="BE170"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N170" i="3"/>
  <c r="M170" i="3"/>
  <c r="L170" i="3"/>
  <c r="K170" i="3"/>
  <c r="J170" i="3"/>
  <c r="I170" i="3"/>
  <c r="F170" i="3"/>
  <c r="BJ169" i="3"/>
  <c r="BI169" i="3"/>
  <c r="BH169" i="3"/>
  <c r="BG169" i="3"/>
  <c r="BF169" i="3"/>
  <c r="BE169"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F169" i="3"/>
  <c r="BJ168" i="3"/>
  <c r="BI168" i="3"/>
  <c r="BH168" i="3"/>
  <c r="BG168" i="3"/>
  <c r="BF168" i="3"/>
  <c r="BE168"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F168"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K167" i="3"/>
  <c r="J167" i="3"/>
  <c r="I167" i="3"/>
  <c r="F167"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F166" i="3"/>
  <c r="BJ165" i="3"/>
  <c r="BI165" i="3"/>
  <c r="BH165" i="3"/>
  <c r="BG165" i="3"/>
  <c r="BF165" i="3"/>
  <c r="BE165"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I165" i="3"/>
  <c r="F165"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F164"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N163" i="3"/>
  <c r="M163" i="3"/>
  <c r="L163" i="3"/>
  <c r="K163" i="3"/>
  <c r="J163" i="3"/>
  <c r="I163" i="3"/>
  <c r="F163" i="3"/>
  <c r="H162" i="3"/>
  <c r="E162"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F161" i="3"/>
  <c r="F157" i="3" s="1"/>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F160"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F159"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F158" i="3"/>
  <c r="H157" i="3"/>
  <c r="E157"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F156" i="3"/>
  <c r="F155" i="3" s="1"/>
  <c r="G155" i="3" s="1"/>
  <c r="T155" i="3" s="1"/>
  <c r="AZ155" i="3"/>
  <c r="H155" i="3"/>
  <c r="E155"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F154"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F152" i="3"/>
  <c r="H151" i="3"/>
  <c r="F151" i="3"/>
  <c r="E151"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F150"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F148" i="3"/>
  <c r="F147" i="3" s="1"/>
  <c r="G147" i="3" s="1"/>
  <c r="BC147" i="3"/>
  <c r="H147" i="3"/>
  <c r="E147"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F145"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F144"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F143" i="3"/>
  <c r="BJ142" i="3"/>
  <c r="BI142" i="3"/>
  <c r="BH142" i="3"/>
  <c r="BG142" i="3"/>
  <c r="BF142" i="3"/>
  <c r="BE142"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F142"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F141"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F140" i="3"/>
  <c r="F138" i="3" s="1"/>
  <c r="G138" i="3" s="1"/>
  <c r="AS138" i="3" s="1"/>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F139" i="3"/>
  <c r="U138" i="3"/>
  <c r="M138" i="3"/>
  <c r="H138" i="3"/>
  <c r="E138" i="3"/>
  <c r="BA138" i="3" s="1"/>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F137" i="3"/>
  <c r="F135" i="3" s="1"/>
  <c r="G135" i="3" s="1"/>
  <c r="BJ136" i="3"/>
  <c r="BI136" i="3"/>
  <c r="BH136" i="3"/>
  <c r="BG136" i="3"/>
  <c r="BF136" i="3"/>
  <c r="BE136"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F136" i="3"/>
  <c r="H135" i="3"/>
  <c r="E135" i="3"/>
  <c r="BJ134" i="3"/>
  <c r="BI134" i="3"/>
  <c r="BH134" i="3"/>
  <c r="BG134" i="3"/>
  <c r="BF134" i="3"/>
  <c r="BE134"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F134" i="3"/>
  <c r="F132" i="3" s="1"/>
  <c r="G132" i="3" s="1"/>
  <c r="BJ133" i="3"/>
  <c r="BI133" i="3"/>
  <c r="BH133" i="3"/>
  <c r="BG133" i="3"/>
  <c r="BF133" i="3"/>
  <c r="BE133" i="3"/>
  <c r="BD133"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F133" i="3"/>
  <c r="H132" i="3"/>
  <c r="H61" i="3" s="1"/>
  <c r="E132" i="3"/>
  <c r="AE132" i="3" s="1"/>
  <c r="BJ131" i="3"/>
  <c r="BI131" i="3"/>
  <c r="BH131" i="3"/>
  <c r="BG131" i="3"/>
  <c r="BF131" i="3"/>
  <c r="BE131" i="3"/>
  <c r="BD131"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F131" i="3"/>
  <c r="BJ130" i="3"/>
  <c r="BI130" i="3"/>
  <c r="BH130" i="3"/>
  <c r="BG130" i="3"/>
  <c r="BF130" i="3"/>
  <c r="BE130" i="3"/>
  <c r="BD130"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N130" i="3"/>
  <c r="M130" i="3"/>
  <c r="L130" i="3"/>
  <c r="K130" i="3"/>
  <c r="J130" i="3"/>
  <c r="F130"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F129" i="3"/>
  <c r="BJ128" i="3"/>
  <c r="BI128" i="3"/>
  <c r="BH128" i="3"/>
  <c r="BG128" i="3"/>
  <c r="BF128" i="3"/>
  <c r="BE128" i="3"/>
  <c r="BD128" i="3"/>
  <c r="BC128" i="3"/>
  <c r="BB128"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R128" i="3"/>
  <c r="Q128" i="3"/>
  <c r="P128" i="3"/>
  <c r="O128" i="3"/>
  <c r="N128" i="3"/>
  <c r="M128" i="3"/>
  <c r="L128" i="3"/>
  <c r="K128" i="3"/>
  <c r="J128" i="3"/>
  <c r="F128" i="3"/>
  <c r="BJ127" i="3"/>
  <c r="BI127" i="3"/>
  <c r="BH127" i="3"/>
  <c r="BG127" i="3"/>
  <c r="BF127" i="3"/>
  <c r="BE127" i="3"/>
  <c r="BD127" i="3"/>
  <c r="BC127" i="3"/>
  <c r="BB127" i="3"/>
  <c r="BA127" i="3"/>
  <c r="AZ127"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N127" i="3"/>
  <c r="M127" i="3"/>
  <c r="L127" i="3"/>
  <c r="K127" i="3"/>
  <c r="J127" i="3"/>
  <c r="F127"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F126" i="3"/>
  <c r="BJ125" i="3"/>
  <c r="BI125" i="3"/>
  <c r="BH125"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F125"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F124"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F123" i="3"/>
  <c r="BJ122" i="3"/>
  <c r="BI122" i="3"/>
  <c r="BH122"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F122"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F121"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F120" i="3"/>
  <c r="BJ119" i="3"/>
  <c r="BI119" i="3"/>
  <c r="BH119" i="3"/>
  <c r="BG119" i="3"/>
  <c r="BF119"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F119"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F118"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F117" i="3"/>
  <c r="BJ116" i="3"/>
  <c r="BI116" i="3"/>
  <c r="BH116" i="3"/>
  <c r="BG116" i="3"/>
  <c r="BF116"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F116" i="3"/>
  <c r="BJ115" i="3"/>
  <c r="BI115" i="3"/>
  <c r="BH115" i="3"/>
  <c r="BG115" i="3"/>
  <c r="BF115" i="3"/>
  <c r="BE115"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F115"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F114" i="3"/>
  <c r="H113" i="3"/>
  <c r="E113" i="3"/>
  <c r="BJ112" i="3"/>
  <c r="BI112" i="3"/>
  <c r="BH112" i="3"/>
  <c r="BG112" i="3"/>
  <c r="BF112" i="3"/>
  <c r="BE112"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F112"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F111" i="3"/>
  <c r="BJ110" i="3"/>
  <c r="BI110" i="3"/>
  <c r="BH110" i="3"/>
  <c r="BG110" i="3"/>
  <c r="BF110"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F110"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F109"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F108"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F107"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F106"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F105"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F104"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F103"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F102"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F101"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F100"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F99"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F98" i="3"/>
  <c r="H97" i="3"/>
  <c r="E97"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F96"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F95"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F94"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F93"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F92"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F91"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F90"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F89"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F88"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F87"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F86" i="3"/>
  <c r="H85" i="3"/>
  <c r="E85"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F84"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F83"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F82"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F81"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F80" i="3"/>
  <c r="H79" i="3"/>
  <c r="H69" i="3" s="1"/>
  <c r="E79"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F78"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F77"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F76"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F75"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F74"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F73"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F72"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F71" i="3"/>
  <c r="F70" i="3" s="1"/>
  <c r="H70" i="3"/>
  <c r="E70"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F64" i="3"/>
  <c r="H63"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F60" i="3"/>
  <c r="H59" i="3"/>
  <c r="F59" i="3"/>
  <c r="E59"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F58" i="3"/>
  <c r="H57" i="3"/>
  <c r="H56" i="3" s="1"/>
  <c r="F57" i="3"/>
  <c r="F56" i="3" s="1"/>
  <c r="E57" i="3"/>
  <c r="E56"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F55"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F54" i="3"/>
  <c r="H53" i="3"/>
  <c r="H49" i="3" s="1"/>
  <c r="F53" i="3"/>
  <c r="E53"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F52" i="3"/>
  <c r="F51" i="3"/>
  <c r="F49" i="3" s="1"/>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F50" i="3"/>
  <c r="E49"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H43" i="3"/>
  <c r="F43" i="3"/>
  <c r="E43"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AX41" i="3"/>
  <c r="AB41" i="3"/>
  <c r="G41"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H38" i="3"/>
  <c r="F38" i="3"/>
  <c r="E38" i="3"/>
  <c r="BH37" i="3"/>
  <c r="BB37" i="3"/>
  <c r="AX37" i="3"/>
  <c r="AR37" i="3"/>
  <c r="AL37" i="3"/>
  <c r="AH37" i="3"/>
  <c r="AB37" i="3"/>
  <c r="V37" i="3"/>
  <c r="R37" i="3"/>
  <c r="L37" i="3"/>
  <c r="G37" i="3"/>
  <c r="BE37" i="3" s="1"/>
  <c r="BF36" i="3"/>
  <c r="AJ36" i="3"/>
  <c r="Z36" i="3"/>
  <c r="P36" i="3"/>
  <c r="G36" i="3"/>
  <c r="BH36" i="3" s="1"/>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H33" i="3"/>
  <c r="F33" i="3"/>
  <c r="E33"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F30"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F29"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F28"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F27"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F26"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F25"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F24"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F23"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F22"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F21" i="3"/>
  <c r="F20" i="3" s="1"/>
  <c r="G20" i="3" s="1"/>
  <c r="H20" i="3"/>
  <c r="E20"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F19"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F18" i="3"/>
  <c r="F16" i="3" s="1"/>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F17" i="3"/>
  <c r="H16" i="3"/>
  <c r="E16"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F15"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F14" i="3"/>
  <c r="F13" i="3" s="1"/>
  <c r="G13" i="3" s="1"/>
  <c r="H13" i="3"/>
  <c r="E13"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F12"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F11" i="3"/>
  <c r="H10" i="3"/>
  <c r="F10" i="3"/>
  <c r="G10" i="3" s="1"/>
  <c r="E10" i="3"/>
  <c r="F14" i="1"/>
  <c r="F5" i="1"/>
  <c r="Z151" i="3" l="1"/>
  <c r="AI157" i="3"/>
  <c r="AQ303" i="3"/>
  <c r="AY303" i="3"/>
  <c r="AP135" i="3"/>
  <c r="AX135" i="3"/>
  <c r="G157" i="3"/>
  <c r="S157" i="3" s="1"/>
  <c r="H9" i="3"/>
  <c r="H32" i="3"/>
  <c r="BG41" i="3"/>
  <c r="AS41" i="3"/>
  <c r="Y41" i="3"/>
  <c r="AL41" i="3"/>
  <c r="BE41" i="3"/>
  <c r="AI41" i="3"/>
  <c r="M41" i="3"/>
  <c r="BH41" i="3"/>
  <c r="R41" i="3"/>
  <c r="BD43" i="3"/>
  <c r="BI56" i="3"/>
  <c r="AW56" i="3"/>
  <c r="BD56" i="3"/>
  <c r="AJ56" i="3"/>
  <c r="AN57" i="3"/>
  <c r="V57" i="3"/>
  <c r="BB57" i="3"/>
  <c r="AU57" i="3"/>
  <c r="W266" i="3"/>
  <c r="AL272" i="3"/>
  <c r="N287" i="3"/>
  <c r="AU287" i="3"/>
  <c r="W287" i="3"/>
  <c r="BC132" i="3"/>
  <c r="W132" i="3"/>
  <c r="R151" i="3"/>
  <c r="AH151" i="3"/>
  <c r="AA157" i="3"/>
  <c r="J201" i="3"/>
  <c r="BA235" i="3"/>
  <c r="BH235" i="3"/>
  <c r="AA303" i="3"/>
  <c r="E176" i="3"/>
  <c r="AB235" i="3"/>
  <c r="AM321" i="3"/>
  <c r="BF305" i="3"/>
  <c r="F311" i="3"/>
  <c r="G356" i="3"/>
  <c r="AW356" i="3" s="1"/>
  <c r="W37" i="3"/>
  <c r="AI37" i="3"/>
  <c r="AS37" i="3"/>
  <c r="BC37" i="3"/>
  <c r="G43" i="3"/>
  <c r="G56" i="3"/>
  <c r="AP56" i="3" s="1"/>
  <c r="V59" i="3"/>
  <c r="AD59" i="3"/>
  <c r="BJ59" i="3"/>
  <c r="BJ147" i="3"/>
  <c r="G151" i="3"/>
  <c r="AX151" i="3" s="1"/>
  <c r="BJ260" i="3"/>
  <c r="P260" i="3"/>
  <c r="AV260" i="3"/>
  <c r="AA272" i="3"/>
  <c r="O287" i="3"/>
  <c r="AM287" i="3"/>
  <c r="BC287" i="3"/>
  <c r="F290" i="3"/>
  <c r="G290" i="3" s="1"/>
  <c r="AH290" i="3" s="1"/>
  <c r="BG341" i="3"/>
  <c r="AJ341" i="3"/>
  <c r="AC347" i="3"/>
  <c r="F347" i="3"/>
  <c r="G347" i="3" s="1"/>
  <c r="U347" i="3" s="1"/>
  <c r="F352" i="3"/>
  <c r="G352" i="3" s="1"/>
  <c r="AR352" i="3" s="1"/>
  <c r="BD356" i="3"/>
  <c r="J37" i="3"/>
  <c r="Z37" i="3"/>
  <c r="AT37" i="3"/>
  <c r="G57" i="3"/>
  <c r="G59" i="3"/>
  <c r="BF59" i="3" s="1"/>
  <c r="M59" i="3"/>
  <c r="Y59" i="3"/>
  <c r="AS59" i="3"/>
  <c r="BE59" i="3"/>
  <c r="F85" i="3"/>
  <c r="G85" i="3" s="1"/>
  <c r="AH85" i="3" s="1"/>
  <c r="F97" i="3"/>
  <c r="G97" i="3" s="1"/>
  <c r="F113" i="3"/>
  <c r="G113" i="3" s="1"/>
  <c r="BF113" i="3" s="1"/>
  <c r="BG155" i="3"/>
  <c r="AJ155" i="3"/>
  <c r="F207" i="3"/>
  <c r="AO255" i="3"/>
  <c r="X260" i="3"/>
  <c r="O266" i="3"/>
  <c r="E269" i="3"/>
  <c r="F280" i="3"/>
  <c r="G280" i="3" s="1"/>
  <c r="AL280" i="3" s="1"/>
  <c r="R287" i="3"/>
  <c r="AP287" i="3"/>
  <c r="J293" i="3"/>
  <c r="BD303" i="3"/>
  <c r="AI303" i="3"/>
  <c r="F321" i="3"/>
  <c r="G321" i="3" s="1"/>
  <c r="F328" i="3"/>
  <c r="G328" i="3" s="1"/>
  <c r="BF328" i="3" s="1"/>
  <c r="AR341" i="3"/>
  <c r="H332" i="3"/>
  <c r="G16" i="3"/>
  <c r="AH16" i="3" s="1"/>
  <c r="M37" i="3"/>
  <c r="S37" i="3"/>
  <c r="AC37" i="3"/>
  <c r="AM37" i="3"/>
  <c r="AY37" i="3"/>
  <c r="BI37" i="3"/>
  <c r="N37" i="3"/>
  <c r="T37" i="3"/>
  <c r="AD37" i="3"/>
  <c r="AJ37" i="3"/>
  <c r="AP37" i="3"/>
  <c r="AZ37" i="3"/>
  <c r="BF37" i="3"/>
  <c r="BJ37" i="3"/>
  <c r="AV36" i="3"/>
  <c r="K37" i="3"/>
  <c r="O37" i="3"/>
  <c r="U37" i="3"/>
  <c r="AA37" i="3"/>
  <c r="AE37" i="3"/>
  <c r="AK37" i="3"/>
  <c r="AQ37" i="3"/>
  <c r="AU37" i="3"/>
  <c r="BA37" i="3"/>
  <c r="BG37" i="3"/>
  <c r="N59" i="3"/>
  <c r="Z59" i="3"/>
  <c r="AL59" i="3"/>
  <c r="H146" i="3"/>
  <c r="AR155" i="3"/>
  <c r="H206" i="3"/>
  <c r="F223" i="3"/>
  <c r="G223" i="3" s="1"/>
  <c r="F255" i="3"/>
  <c r="G255" i="3" s="1"/>
  <c r="AG255" i="3" s="1"/>
  <c r="AF260" i="3"/>
  <c r="H263" i="3"/>
  <c r="F269" i="3"/>
  <c r="BG352" i="3"/>
  <c r="AJ352" i="3"/>
  <c r="BE10" i="3"/>
  <c r="AW10" i="3"/>
  <c r="AO10" i="3"/>
  <c r="Y10" i="3"/>
  <c r="AN10" i="3"/>
  <c r="AM10" i="3"/>
  <c r="O10" i="3"/>
  <c r="BH10" i="3"/>
  <c r="L10" i="3"/>
  <c r="AZ10" i="3"/>
  <c r="BC10" i="3"/>
  <c r="AE10" i="3"/>
  <c r="AR10" i="3"/>
  <c r="T10" i="3"/>
  <c r="AB10" i="3"/>
  <c r="BF10" i="3"/>
  <c r="AX10" i="3"/>
  <c r="AP10" i="3"/>
  <c r="Z10" i="3"/>
  <c r="R10" i="3"/>
  <c r="AG10" i="3"/>
  <c r="BD10" i="3"/>
  <c r="AV10" i="3"/>
  <c r="AF10" i="3"/>
  <c r="P10" i="3"/>
  <c r="AH10" i="3"/>
  <c r="J10" i="3"/>
  <c r="Q10" i="3"/>
  <c r="X10" i="3"/>
  <c r="AU10" i="3"/>
  <c r="W10" i="3"/>
  <c r="AJ10" i="3"/>
  <c r="BH20" i="3"/>
  <c r="AR43" i="3"/>
  <c r="BB43" i="3"/>
  <c r="AF43" i="3"/>
  <c r="L43" i="3"/>
  <c r="V43" i="3"/>
  <c r="AE20" i="3"/>
  <c r="BG20" i="3"/>
  <c r="AY20" i="3"/>
  <c r="AQ20" i="3"/>
  <c r="AI20" i="3"/>
  <c r="AA20" i="3"/>
  <c r="S20" i="3"/>
  <c r="K20" i="3"/>
  <c r="BF20" i="3"/>
  <c r="AX20" i="3"/>
  <c r="AP20" i="3"/>
  <c r="AH20" i="3"/>
  <c r="Z20" i="3"/>
  <c r="R20" i="3"/>
  <c r="J20" i="3"/>
  <c r="AU20" i="3"/>
  <c r="W20" i="3"/>
  <c r="BC20" i="3"/>
  <c r="O20" i="3"/>
  <c r="BI20" i="3"/>
  <c r="BA20" i="3"/>
  <c r="AS20" i="3"/>
  <c r="AK20" i="3"/>
  <c r="AC20" i="3"/>
  <c r="U20" i="3"/>
  <c r="M20" i="3"/>
  <c r="AM20" i="3"/>
  <c r="BG97" i="3"/>
  <c r="AY97" i="3"/>
  <c r="AQ97" i="3"/>
  <c r="AI97" i="3"/>
  <c r="AA97" i="3"/>
  <c r="S97" i="3"/>
  <c r="K97" i="3"/>
  <c r="BE97" i="3"/>
  <c r="AW97" i="3"/>
  <c r="AO97" i="3"/>
  <c r="AG97" i="3"/>
  <c r="Y97" i="3"/>
  <c r="Q97" i="3"/>
  <c r="BD97" i="3"/>
  <c r="AV97" i="3"/>
  <c r="AN97" i="3"/>
  <c r="AF97" i="3"/>
  <c r="X97" i="3"/>
  <c r="P97" i="3"/>
  <c r="BI97" i="3"/>
  <c r="BA97" i="3"/>
  <c r="AS97" i="3"/>
  <c r="AK97" i="3"/>
  <c r="AC97" i="3"/>
  <c r="U97" i="3"/>
  <c r="M97" i="3"/>
  <c r="BH97" i="3"/>
  <c r="AZ97" i="3"/>
  <c r="AR97" i="3"/>
  <c r="AJ97" i="3"/>
  <c r="AB97" i="3"/>
  <c r="T97" i="3"/>
  <c r="L97" i="3"/>
  <c r="AM97" i="3"/>
  <c r="AE97" i="3"/>
  <c r="W97" i="3"/>
  <c r="O97" i="3"/>
  <c r="BC97" i="3"/>
  <c r="AU97" i="3"/>
  <c r="AP16" i="3"/>
  <c r="R16" i="3"/>
  <c r="AX16" i="3"/>
  <c r="BF16" i="3"/>
  <c r="J16" i="3"/>
  <c r="BC16" i="3"/>
  <c r="BE13" i="3"/>
  <c r="BJ10" i="3"/>
  <c r="BH13" i="3"/>
  <c r="AZ13" i="3"/>
  <c r="AR13" i="3"/>
  <c r="AJ13" i="3"/>
  <c r="AB13" i="3"/>
  <c r="T13" i="3"/>
  <c r="L13" i="3"/>
  <c r="AY13" i="3"/>
  <c r="AI13" i="3"/>
  <c r="K13" i="3"/>
  <c r="BG13" i="3"/>
  <c r="AQ13" i="3"/>
  <c r="S13" i="3"/>
  <c r="W13" i="3"/>
  <c r="BF13" i="3"/>
  <c r="AX13" i="3"/>
  <c r="AP13" i="3"/>
  <c r="AH13" i="3"/>
  <c r="Z13" i="3"/>
  <c r="R13" i="3"/>
  <c r="J13" i="3"/>
  <c r="AU13" i="3"/>
  <c r="BC13" i="3"/>
  <c r="O13" i="3"/>
  <c r="BI13" i="3"/>
  <c r="BA13" i="3"/>
  <c r="AS13" i="3"/>
  <c r="AK13" i="3"/>
  <c r="AC13" i="3"/>
  <c r="M13" i="3"/>
  <c r="AA13" i="3"/>
  <c r="AM13" i="3"/>
  <c r="U13" i="3"/>
  <c r="AE13" i="3"/>
  <c r="AI49" i="3"/>
  <c r="N49" i="3"/>
  <c r="AN49" i="3"/>
  <c r="G49" i="3"/>
  <c r="X49" i="3" s="1"/>
  <c r="V16" i="3"/>
  <c r="AL16" i="3"/>
  <c r="BJ16" i="3"/>
  <c r="X16" i="3"/>
  <c r="AF16" i="3"/>
  <c r="AN16" i="3"/>
  <c r="BD16" i="3"/>
  <c r="L36" i="3"/>
  <c r="X36" i="3"/>
  <c r="AH36" i="3"/>
  <c r="AR36" i="3"/>
  <c r="BD36" i="3"/>
  <c r="P38" i="3"/>
  <c r="G38" i="3"/>
  <c r="BC38" i="3" s="1"/>
  <c r="AU38" i="3"/>
  <c r="Q38" i="3"/>
  <c r="AA38" i="3"/>
  <c r="AW38" i="3"/>
  <c r="K41" i="3"/>
  <c r="U41" i="3"/>
  <c r="AG41" i="3"/>
  <c r="AQ41" i="3"/>
  <c r="BA41" i="3"/>
  <c r="T43" i="3"/>
  <c r="AD43" i="3"/>
  <c r="AN43" i="3"/>
  <c r="AZ43" i="3"/>
  <c r="BJ43" i="3"/>
  <c r="AK49" i="3"/>
  <c r="BB49" i="3"/>
  <c r="N16" i="3"/>
  <c r="AD16" i="3"/>
  <c r="BB16" i="3"/>
  <c r="K10" i="3"/>
  <c r="S10" i="3"/>
  <c r="AA10" i="3"/>
  <c r="AI10" i="3"/>
  <c r="AQ10" i="3"/>
  <c r="AY10" i="3"/>
  <c r="BG10" i="3"/>
  <c r="N13" i="3"/>
  <c r="V13" i="3"/>
  <c r="AD13" i="3"/>
  <c r="AL13" i="3"/>
  <c r="AT13" i="3"/>
  <c r="BB13" i="3"/>
  <c r="BJ13" i="3"/>
  <c r="Q16" i="3"/>
  <c r="Y16" i="3"/>
  <c r="AG16" i="3"/>
  <c r="AO16" i="3"/>
  <c r="AW16" i="3"/>
  <c r="BE16" i="3"/>
  <c r="N20" i="3"/>
  <c r="V20" i="3"/>
  <c r="AD20" i="3"/>
  <c r="AL20" i="3"/>
  <c r="AT20" i="3"/>
  <c r="BB20" i="3"/>
  <c r="BJ20" i="3"/>
  <c r="M36" i="3"/>
  <c r="Y36" i="3"/>
  <c r="AI36" i="3"/>
  <c r="AS36" i="3"/>
  <c r="BE36" i="3"/>
  <c r="AB38" i="3"/>
  <c r="AL38" i="3"/>
  <c r="AX38" i="3"/>
  <c r="L41" i="3"/>
  <c r="V41" i="3"/>
  <c r="AH41" i="3"/>
  <c r="AR41" i="3"/>
  <c r="BB41" i="3"/>
  <c r="K43" i="3"/>
  <c r="U43" i="3"/>
  <c r="AE43" i="3"/>
  <c r="AQ43" i="3"/>
  <c r="BA43" i="3"/>
  <c r="V49" i="3"/>
  <c r="BD49" i="3"/>
  <c r="AH56" i="3"/>
  <c r="BH56" i="3"/>
  <c r="S57" i="3"/>
  <c r="AT57" i="3"/>
  <c r="E9" i="3"/>
  <c r="M10" i="3"/>
  <c r="U10" i="3"/>
  <c r="AC10" i="3"/>
  <c r="AK10" i="3"/>
  <c r="AS10" i="3"/>
  <c r="BA10" i="3"/>
  <c r="BI10" i="3"/>
  <c r="P13" i="3"/>
  <c r="X13" i="3"/>
  <c r="AF13" i="3"/>
  <c r="AN13" i="3"/>
  <c r="AV13" i="3"/>
  <c r="BD13" i="3"/>
  <c r="K16" i="3"/>
  <c r="S16" i="3"/>
  <c r="AA16" i="3"/>
  <c r="AI16" i="3"/>
  <c r="AQ16" i="3"/>
  <c r="AY16" i="3"/>
  <c r="BG16" i="3"/>
  <c r="P20" i="3"/>
  <c r="X20" i="3"/>
  <c r="AF20" i="3"/>
  <c r="AN20" i="3"/>
  <c r="AV20" i="3"/>
  <c r="BD20" i="3"/>
  <c r="G33" i="3"/>
  <c r="BJ33" i="3" s="1"/>
  <c r="Q36" i="3"/>
  <c r="AA36" i="3"/>
  <c r="AK36" i="3"/>
  <c r="AW36" i="3"/>
  <c r="BG36" i="3"/>
  <c r="J38" i="3"/>
  <c r="T38" i="3"/>
  <c r="AD38" i="3"/>
  <c r="AP38" i="3"/>
  <c r="AZ38" i="3"/>
  <c r="BJ38" i="3"/>
  <c r="N41" i="3"/>
  <c r="Z41" i="3"/>
  <c r="AJ41" i="3"/>
  <c r="AT41" i="3"/>
  <c r="BF41" i="3"/>
  <c r="M43" i="3"/>
  <c r="W43" i="3"/>
  <c r="AI43" i="3"/>
  <c r="AS43" i="3"/>
  <c r="BC43" i="3"/>
  <c r="J49" i="3"/>
  <c r="Z49" i="3"/>
  <c r="AR49" i="3"/>
  <c r="BH49" i="3"/>
  <c r="Z57" i="3"/>
  <c r="F9" i="3"/>
  <c r="N10" i="3"/>
  <c r="V10" i="3"/>
  <c r="AD10" i="3"/>
  <c r="AL10" i="3"/>
  <c r="AT10" i="3"/>
  <c r="BB10" i="3"/>
  <c r="Q13" i="3"/>
  <c r="Y13" i="3"/>
  <c r="AG13" i="3"/>
  <c r="AO13" i="3"/>
  <c r="AW13" i="3"/>
  <c r="L16" i="3"/>
  <c r="T16" i="3"/>
  <c r="AB16" i="3"/>
  <c r="AJ16" i="3"/>
  <c r="AR16" i="3"/>
  <c r="AZ16" i="3"/>
  <c r="BH16" i="3"/>
  <c r="Q20" i="3"/>
  <c r="Y20" i="3"/>
  <c r="AG20" i="3"/>
  <c r="AO20" i="3"/>
  <c r="AW20" i="3"/>
  <c r="BE20" i="3"/>
  <c r="R36" i="3"/>
  <c r="AB36" i="3"/>
  <c r="AN36" i="3"/>
  <c r="AX36" i="3"/>
  <c r="K38" i="3"/>
  <c r="U38" i="3"/>
  <c r="AG38" i="3"/>
  <c r="AQ38" i="3"/>
  <c r="BA38" i="3"/>
  <c r="Q41" i="3"/>
  <c r="AA41" i="3"/>
  <c r="AK41" i="3"/>
  <c r="AW41" i="3"/>
  <c r="N43" i="3"/>
  <c r="X43" i="3"/>
  <c r="AJ43" i="3"/>
  <c r="AT43" i="3"/>
  <c r="L49" i="3"/>
  <c r="AB49" i="3"/>
  <c r="AS49" i="3"/>
  <c r="BG70" i="3"/>
  <c r="AP49" i="3"/>
  <c r="M16" i="3"/>
  <c r="U16" i="3"/>
  <c r="AC16" i="3"/>
  <c r="AK16" i="3"/>
  <c r="AS16" i="3"/>
  <c r="BA16" i="3"/>
  <c r="BI16" i="3"/>
  <c r="BC36" i="3"/>
  <c r="AU36" i="3"/>
  <c r="AM36" i="3"/>
  <c r="AE36" i="3"/>
  <c r="W36" i="3"/>
  <c r="O36" i="3"/>
  <c r="BJ36" i="3"/>
  <c r="BB36" i="3"/>
  <c r="AT36" i="3"/>
  <c r="AL36" i="3"/>
  <c r="AD36" i="3"/>
  <c r="V36" i="3"/>
  <c r="N36" i="3"/>
  <c r="S36" i="3"/>
  <c r="AC36" i="3"/>
  <c r="AO36" i="3"/>
  <c r="AY36" i="3"/>
  <c r="BI36" i="3"/>
  <c r="BF43" i="3"/>
  <c r="AX43" i="3"/>
  <c r="AP43" i="3"/>
  <c r="AH43" i="3"/>
  <c r="Z43" i="3"/>
  <c r="R43" i="3"/>
  <c r="J43" i="3"/>
  <c r="BE43" i="3"/>
  <c r="AW43" i="3"/>
  <c r="AO43" i="3"/>
  <c r="AG43" i="3"/>
  <c r="Y43" i="3"/>
  <c r="Q43" i="3"/>
  <c r="O43" i="3"/>
  <c r="AA43" i="3"/>
  <c r="AK43" i="3"/>
  <c r="AU43" i="3"/>
  <c r="BG43" i="3"/>
  <c r="M49" i="3"/>
  <c r="AF49" i="3"/>
  <c r="AV49" i="3"/>
  <c r="BH57" i="3"/>
  <c r="AZ57" i="3"/>
  <c r="AR57" i="3"/>
  <c r="AJ57" i="3"/>
  <c r="AB57" i="3"/>
  <c r="T57" i="3"/>
  <c r="L57" i="3"/>
  <c r="BD57" i="3"/>
  <c r="AQ57" i="3"/>
  <c r="AE57" i="3"/>
  <c r="R57" i="3"/>
  <c r="BC57" i="3"/>
  <c r="AP57" i="3"/>
  <c r="AD57" i="3"/>
  <c r="P57" i="3"/>
  <c r="AX57" i="3"/>
  <c r="AL57" i="3"/>
  <c r="X57" i="3"/>
  <c r="K57" i="3"/>
  <c r="BJ57" i="3"/>
  <c r="AV57" i="3"/>
  <c r="AI57" i="3"/>
  <c r="W57" i="3"/>
  <c r="J57" i="3"/>
  <c r="AF57" i="3"/>
  <c r="BF57" i="3"/>
  <c r="G70" i="3"/>
  <c r="AT16" i="3"/>
  <c r="J36" i="3"/>
  <c r="T36" i="3"/>
  <c r="AF36" i="3"/>
  <c r="AP36" i="3"/>
  <c r="AZ36" i="3"/>
  <c r="BD41" i="3"/>
  <c r="AV41" i="3"/>
  <c r="AN41" i="3"/>
  <c r="AF41" i="3"/>
  <c r="X41" i="3"/>
  <c r="P41" i="3"/>
  <c r="BC41" i="3"/>
  <c r="AU41" i="3"/>
  <c r="AM41" i="3"/>
  <c r="AE41" i="3"/>
  <c r="W41" i="3"/>
  <c r="O41" i="3"/>
  <c r="S41" i="3"/>
  <c r="AC41" i="3"/>
  <c r="AO41" i="3"/>
  <c r="AY41" i="3"/>
  <c r="BI41" i="3"/>
  <c r="P43" i="3"/>
  <c r="AB43" i="3"/>
  <c r="AL43" i="3"/>
  <c r="AV43" i="3"/>
  <c r="BH43" i="3"/>
  <c r="P49" i="3"/>
  <c r="AG49" i="3"/>
  <c r="AW49" i="3"/>
  <c r="AZ56" i="3"/>
  <c r="AN56" i="3"/>
  <c r="Z56" i="3"/>
  <c r="AX56" i="3"/>
  <c r="AK56" i="3"/>
  <c r="Y56" i="3"/>
  <c r="AH57" i="3"/>
  <c r="BG57" i="3"/>
  <c r="O16" i="3"/>
  <c r="W16" i="3"/>
  <c r="AE16" i="3"/>
  <c r="AM16" i="3"/>
  <c r="AU16" i="3"/>
  <c r="L20" i="3"/>
  <c r="T20" i="3"/>
  <c r="AB20" i="3"/>
  <c r="AJ20" i="3"/>
  <c r="AR20" i="3"/>
  <c r="AZ20" i="3"/>
  <c r="K36" i="3"/>
  <c r="U36" i="3"/>
  <c r="AG36" i="3"/>
  <c r="AQ36" i="3"/>
  <c r="BA36" i="3"/>
  <c r="N38" i="3"/>
  <c r="Z38" i="3"/>
  <c r="AJ38" i="3"/>
  <c r="AT38" i="3"/>
  <c r="BF38" i="3"/>
  <c r="J41" i="3"/>
  <c r="T41" i="3"/>
  <c r="AD41" i="3"/>
  <c r="AP41" i="3"/>
  <c r="AZ41" i="3"/>
  <c r="BJ41" i="3"/>
  <c r="S43" i="3"/>
  <c r="AC43" i="3"/>
  <c r="AM43" i="3"/>
  <c r="AY43" i="3"/>
  <c r="BI43" i="3"/>
  <c r="Q49" i="3"/>
  <c r="AH49" i="3"/>
  <c r="BA49" i="3"/>
  <c r="AB56" i="3"/>
  <c r="BA56" i="3"/>
  <c r="N57" i="3"/>
  <c r="AM57" i="3"/>
  <c r="N33" i="3"/>
  <c r="V33" i="3"/>
  <c r="AD33" i="3"/>
  <c r="AL33" i="3"/>
  <c r="AT33" i="3"/>
  <c r="BB33" i="3"/>
  <c r="P37" i="3"/>
  <c r="X37" i="3"/>
  <c r="AF37" i="3"/>
  <c r="AN37" i="3"/>
  <c r="AV37" i="3"/>
  <c r="BD37" i="3"/>
  <c r="BC56" i="3"/>
  <c r="AU56" i="3"/>
  <c r="AM56" i="3"/>
  <c r="AE56" i="3"/>
  <c r="W56" i="3"/>
  <c r="O56" i="3"/>
  <c r="BJ56" i="3"/>
  <c r="BB56" i="3"/>
  <c r="AT56" i="3"/>
  <c r="AL56" i="3"/>
  <c r="AD56" i="3"/>
  <c r="V56" i="3"/>
  <c r="N56" i="3"/>
  <c r="BG56" i="3"/>
  <c r="AY56" i="3"/>
  <c r="AQ56" i="3"/>
  <c r="AI56" i="3"/>
  <c r="AA56" i="3"/>
  <c r="S56" i="3"/>
  <c r="K56" i="3"/>
  <c r="R56" i="3"/>
  <c r="AF56" i="3"/>
  <c r="AR56" i="3"/>
  <c r="BE56" i="3"/>
  <c r="BH59" i="3"/>
  <c r="AZ59" i="3"/>
  <c r="AR59" i="3"/>
  <c r="AJ59" i="3"/>
  <c r="AB59" i="3"/>
  <c r="T59" i="3"/>
  <c r="L59" i="3"/>
  <c r="BG59" i="3"/>
  <c r="AY59" i="3"/>
  <c r="AQ59" i="3"/>
  <c r="AI59" i="3"/>
  <c r="AA59" i="3"/>
  <c r="S59" i="3"/>
  <c r="K59" i="3"/>
  <c r="BD59" i="3"/>
  <c r="AV59" i="3"/>
  <c r="AN59" i="3"/>
  <c r="AF59" i="3"/>
  <c r="X59" i="3"/>
  <c r="P59" i="3"/>
  <c r="BC59" i="3"/>
  <c r="AU59" i="3"/>
  <c r="AM59" i="3"/>
  <c r="AE59" i="3"/>
  <c r="W59" i="3"/>
  <c r="O59" i="3"/>
  <c r="R59" i="3"/>
  <c r="AH59" i="3"/>
  <c r="AX59" i="3"/>
  <c r="J70" i="3"/>
  <c r="Z70" i="3"/>
  <c r="AP70" i="3"/>
  <c r="BF70" i="3"/>
  <c r="AI85" i="3"/>
  <c r="Q37" i="3"/>
  <c r="Y37" i="3"/>
  <c r="AG37" i="3"/>
  <c r="AO37" i="3"/>
  <c r="AW37" i="3"/>
  <c r="G53" i="3"/>
  <c r="W53" i="3" s="1"/>
  <c r="T56" i="3"/>
  <c r="AG56" i="3"/>
  <c r="AS56" i="3"/>
  <c r="U59" i="3"/>
  <c r="AK59" i="3"/>
  <c r="K70" i="3"/>
  <c r="AA70" i="3"/>
  <c r="AQ70" i="3"/>
  <c r="J85" i="3"/>
  <c r="AP85" i="3"/>
  <c r="BF97" i="3"/>
  <c r="BI57" i="3"/>
  <c r="S85" i="3"/>
  <c r="AY85" i="3"/>
  <c r="BI70" i="3"/>
  <c r="BA70" i="3"/>
  <c r="AS70" i="3"/>
  <c r="AK70" i="3"/>
  <c r="AC70" i="3"/>
  <c r="U70" i="3"/>
  <c r="M70" i="3"/>
  <c r="E69" i="3"/>
  <c r="BH70" i="3"/>
  <c r="AZ70" i="3"/>
  <c r="AR70" i="3"/>
  <c r="AJ70" i="3"/>
  <c r="AB70" i="3"/>
  <c r="T70" i="3"/>
  <c r="L70" i="3"/>
  <c r="BE70" i="3"/>
  <c r="AW70" i="3"/>
  <c r="AO70" i="3"/>
  <c r="AG70" i="3"/>
  <c r="Y70" i="3"/>
  <c r="Q70" i="3"/>
  <c r="BD70" i="3"/>
  <c r="AV70" i="3"/>
  <c r="AN70" i="3"/>
  <c r="AF70" i="3"/>
  <c r="X70" i="3"/>
  <c r="P70" i="3"/>
  <c r="S70" i="3"/>
  <c r="AI70" i="3"/>
  <c r="AY70" i="3"/>
  <c r="Z85" i="3"/>
  <c r="BF85" i="3"/>
  <c r="AA85" i="3"/>
  <c r="BG85" i="3"/>
  <c r="BB113" i="3"/>
  <c r="AS113" i="3"/>
  <c r="AJ113" i="3"/>
  <c r="Z113" i="3"/>
  <c r="Q113" i="3"/>
  <c r="BJ113" i="3"/>
  <c r="BA113" i="3"/>
  <c r="AR113" i="3"/>
  <c r="AH113" i="3"/>
  <c r="Y113" i="3"/>
  <c r="P113" i="3"/>
  <c r="BH113" i="3"/>
  <c r="AX113" i="3"/>
  <c r="AO113" i="3"/>
  <c r="AF113" i="3"/>
  <c r="W113" i="3"/>
  <c r="N113" i="3"/>
  <c r="BE113" i="3"/>
  <c r="AV113" i="3"/>
  <c r="AM113" i="3"/>
  <c r="AD113" i="3"/>
  <c r="U113" i="3"/>
  <c r="L113" i="3"/>
  <c r="BD113" i="3"/>
  <c r="AU113" i="3"/>
  <c r="AL113" i="3"/>
  <c r="AC113" i="3"/>
  <c r="T113" i="3"/>
  <c r="J113" i="3"/>
  <c r="BC113" i="3"/>
  <c r="AT113" i="3"/>
  <c r="AK113" i="3"/>
  <c r="AB113" i="3"/>
  <c r="R113" i="3"/>
  <c r="F79" i="3"/>
  <c r="G79" i="3" s="1"/>
  <c r="BJ85" i="3"/>
  <c r="N79" i="3"/>
  <c r="V79" i="3"/>
  <c r="AD79" i="3"/>
  <c r="AL79" i="3"/>
  <c r="AT79" i="3"/>
  <c r="BB79" i="3"/>
  <c r="BJ79" i="3"/>
  <c r="O85" i="3"/>
  <c r="W85" i="3"/>
  <c r="AE85" i="3"/>
  <c r="AM85" i="3"/>
  <c r="AU85" i="3"/>
  <c r="BC85" i="3"/>
  <c r="BE135" i="3"/>
  <c r="BF135" i="3"/>
  <c r="BH147" i="3"/>
  <c r="AZ147" i="3"/>
  <c r="AR147" i="3"/>
  <c r="AJ147" i="3"/>
  <c r="AB147" i="3"/>
  <c r="T147" i="3"/>
  <c r="L147" i="3"/>
  <c r="BG147" i="3"/>
  <c r="AY147" i="3"/>
  <c r="AQ147" i="3"/>
  <c r="AI147" i="3"/>
  <c r="AA147" i="3"/>
  <c r="S147" i="3"/>
  <c r="K147" i="3"/>
  <c r="BF147" i="3"/>
  <c r="AX147" i="3"/>
  <c r="AP147" i="3"/>
  <c r="AH147" i="3"/>
  <c r="Z147" i="3"/>
  <c r="R147" i="3"/>
  <c r="J147" i="3"/>
  <c r="BE147" i="3"/>
  <c r="AW147" i="3"/>
  <c r="AO147" i="3"/>
  <c r="AG147" i="3"/>
  <c r="Y147" i="3"/>
  <c r="Q147" i="3"/>
  <c r="I147" i="3"/>
  <c r="AY162" i="3"/>
  <c r="E146" i="3"/>
  <c r="AF162" i="3"/>
  <c r="O79" i="3"/>
  <c r="W79" i="3"/>
  <c r="AE79" i="3"/>
  <c r="AM79" i="3"/>
  <c r="AU79" i="3"/>
  <c r="BC79" i="3"/>
  <c r="P85" i="3"/>
  <c r="X85" i="3"/>
  <c r="AF85" i="3"/>
  <c r="AN85" i="3"/>
  <c r="AV85" i="3"/>
  <c r="BD85" i="3"/>
  <c r="AM132" i="3"/>
  <c r="AC138" i="3"/>
  <c r="F162" i="3"/>
  <c r="G162" i="3" s="1"/>
  <c r="BH162" i="3" s="1"/>
  <c r="S174" i="3"/>
  <c r="I57" i="3"/>
  <c r="Q57" i="3"/>
  <c r="Y57" i="3"/>
  <c r="AG57" i="3"/>
  <c r="AO57" i="3"/>
  <c r="AW57" i="3"/>
  <c r="BE57" i="3"/>
  <c r="P79" i="3"/>
  <c r="X79" i="3"/>
  <c r="AF79" i="3"/>
  <c r="AN79" i="3"/>
  <c r="AV79" i="3"/>
  <c r="BD79" i="3"/>
  <c r="Q85" i="3"/>
  <c r="Y85" i="3"/>
  <c r="AG85" i="3"/>
  <c r="AO85" i="3"/>
  <c r="AW85" i="3"/>
  <c r="BE85" i="3"/>
  <c r="N97" i="3"/>
  <c r="V97" i="3"/>
  <c r="AD97" i="3"/>
  <c r="AL97" i="3"/>
  <c r="AT97" i="3"/>
  <c r="BB97" i="3"/>
  <c r="BJ97" i="3"/>
  <c r="AU132" i="3"/>
  <c r="J135" i="3"/>
  <c r="AK138" i="3"/>
  <c r="O147" i="3"/>
  <c r="AP151" i="3"/>
  <c r="BF155" i="3"/>
  <c r="AX155" i="3"/>
  <c r="AP155" i="3"/>
  <c r="AH155" i="3"/>
  <c r="Z155" i="3"/>
  <c r="R155" i="3"/>
  <c r="J155" i="3"/>
  <c r="BE155" i="3"/>
  <c r="AW155" i="3"/>
  <c r="AO155" i="3"/>
  <c r="AG155" i="3"/>
  <c r="Y155" i="3"/>
  <c r="Q155" i="3"/>
  <c r="I155" i="3"/>
  <c r="BD155" i="3"/>
  <c r="AV155" i="3"/>
  <c r="AN155" i="3"/>
  <c r="AF155" i="3"/>
  <c r="X155" i="3"/>
  <c r="P155" i="3"/>
  <c r="BC155" i="3"/>
  <c r="AU155" i="3"/>
  <c r="AM155" i="3"/>
  <c r="AE155" i="3"/>
  <c r="W155" i="3"/>
  <c r="O155" i="3"/>
  <c r="BJ155" i="3"/>
  <c r="BB155" i="3"/>
  <c r="AT155" i="3"/>
  <c r="AL155" i="3"/>
  <c r="AD155" i="3"/>
  <c r="V155" i="3"/>
  <c r="N155" i="3"/>
  <c r="BH155" i="3"/>
  <c r="BF157" i="3"/>
  <c r="AY157" i="3"/>
  <c r="AD174" i="3"/>
  <c r="BD185" i="3"/>
  <c r="M113" i="3"/>
  <c r="V113" i="3"/>
  <c r="AE113" i="3"/>
  <c r="AN113" i="3"/>
  <c r="AW113" i="3"/>
  <c r="BJ132" i="3"/>
  <c r="R135" i="3"/>
  <c r="W147" i="3"/>
  <c r="BG157" i="3"/>
  <c r="AR174" i="3"/>
  <c r="BI132" i="3"/>
  <c r="BA132" i="3"/>
  <c r="AS132" i="3"/>
  <c r="AK132" i="3"/>
  <c r="AC132" i="3"/>
  <c r="U132" i="3"/>
  <c r="M132" i="3"/>
  <c r="BH132" i="3"/>
  <c r="AZ132" i="3"/>
  <c r="AR132" i="3"/>
  <c r="AJ132" i="3"/>
  <c r="AB132" i="3"/>
  <c r="T132" i="3"/>
  <c r="L132" i="3"/>
  <c r="BG132" i="3"/>
  <c r="AY132" i="3"/>
  <c r="AQ132" i="3"/>
  <c r="AI132" i="3"/>
  <c r="AA132" i="3"/>
  <c r="S132" i="3"/>
  <c r="K132" i="3"/>
  <c r="BF132" i="3"/>
  <c r="AX132" i="3"/>
  <c r="AP132" i="3"/>
  <c r="AH132" i="3"/>
  <c r="Z132" i="3"/>
  <c r="R132" i="3"/>
  <c r="J132" i="3"/>
  <c r="BE132" i="3"/>
  <c r="AW132" i="3"/>
  <c r="AO132" i="3"/>
  <c r="AG132" i="3"/>
  <c r="Y132" i="3"/>
  <c r="Q132" i="3"/>
  <c r="BD132" i="3"/>
  <c r="AV132" i="3"/>
  <c r="AN132" i="3"/>
  <c r="AF132" i="3"/>
  <c r="X132" i="3"/>
  <c r="P132" i="3"/>
  <c r="Z135" i="3"/>
  <c r="BG138" i="3"/>
  <c r="AY138" i="3"/>
  <c r="AQ138" i="3"/>
  <c r="AI138" i="3"/>
  <c r="AA138" i="3"/>
  <c r="S138" i="3"/>
  <c r="K138" i="3"/>
  <c r="BF138" i="3"/>
  <c r="AX138" i="3"/>
  <c r="AP138" i="3"/>
  <c r="AH138" i="3"/>
  <c r="Z138" i="3"/>
  <c r="R138" i="3"/>
  <c r="J138" i="3"/>
  <c r="BE138" i="3"/>
  <c r="AW138" i="3"/>
  <c r="AO138" i="3"/>
  <c r="AG138" i="3"/>
  <c r="Y138" i="3"/>
  <c r="Q138" i="3"/>
  <c r="BD138" i="3"/>
  <c r="AV138" i="3"/>
  <c r="AN138" i="3"/>
  <c r="AF138" i="3"/>
  <c r="X138" i="3"/>
  <c r="P138" i="3"/>
  <c r="BC138" i="3"/>
  <c r="AU138" i="3"/>
  <c r="AM138" i="3"/>
  <c r="AE138" i="3"/>
  <c r="W138" i="3"/>
  <c r="O138" i="3"/>
  <c r="AE147" i="3"/>
  <c r="BH151" i="3"/>
  <c r="AZ151" i="3"/>
  <c r="AR151" i="3"/>
  <c r="AJ151" i="3"/>
  <c r="AB151" i="3"/>
  <c r="T151" i="3"/>
  <c r="L151" i="3"/>
  <c r="BF151" i="3"/>
  <c r="L155" i="3"/>
  <c r="K79" i="3"/>
  <c r="S79" i="3"/>
  <c r="AA79" i="3"/>
  <c r="AI79" i="3"/>
  <c r="AQ79" i="3"/>
  <c r="AY79" i="3"/>
  <c r="BG79" i="3"/>
  <c r="L85" i="3"/>
  <c r="T85" i="3"/>
  <c r="AB85" i="3"/>
  <c r="AJ85" i="3"/>
  <c r="AR85" i="3"/>
  <c r="AZ85" i="3"/>
  <c r="BH85" i="3"/>
  <c r="BG113" i="3"/>
  <c r="AY113" i="3"/>
  <c r="AQ113" i="3"/>
  <c r="AI113" i="3"/>
  <c r="AA113" i="3"/>
  <c r="S113" i="3"/>
  <c r="K113" i="3"/>
  <c r="O113" i="3"/>
  <c r="X113" i="3"/>
  <c r="AG113" i="3"/>
  <c r="AP113" i="3"/>
  <c r="AZ113" i="3"/>
  <c r="BI113" i="3"/>
  <c r="AH135" i="3"/>
  <c r="BH138" i="3"/>
  <c r="BI138" i="3"/>
  <c r="AM147" i="3"/>
  <c r="M57" i="3"/>
  <c r="U57" i="3"/>
  <c r="AC57" i="3"/>
  <c r="AK57" i="3"/>
  <c r="AS57" i="3"/>
  <c r="BA57" i="3"/>
  <c r="L79" i="3"/>
  <c r="T79" i="3"/>
  <c r="AB79" i="3"/>
  <c r="AJ79" i="3"/>
  <c r="AR79" i="3"/>
  <c r="AZ79" i="3"/>
  <c r="M85" i="3"/>
  <c r="U85" i="3"/>
  <c r="AC85" i="3"/>
  <c r="AK85" i="3"/>
  <c r="AS85" i="3"/>
  <c r="BA85" i="3"/>
  <c r="BI85" i="3"/>
  <c r="J97" i="3"/>
  <c r="R97" i="3"/>
  <c r="Z97" i="3"/>
  <c r="AH97" i="3"/>
  <c r="AP97" i="3"/>
  <c r="AX97" i="3"/>
  <c r="O132" i="3"/>
  <c r="AU147" i="3"/>
  <c r="J151" i="3"/>
  <c r="AB155" i="3"/>
  <c r="AS162" i="3"/>
  <c r="BE185" i="3"/>
  <c r="AW185" i="3"/>
  <c r="AO185" i="3"/>
  <c r="AG185" i="3"/>
  <c r="Y185" i="3"/>
  <c r="Q185" i="3"/>
  <c r="BH185" i="3"/>
  <c r="AZ185" i="3"/>
  <c r="AR185" i="3"/>
  <c r="AJ185" i="3"/>
  <c r="AB185" i="3"/>
  <c r="T185" i="3"/>
  <c r="L185" i="3"/>
  <c r="AP185" i="3"/>
  <c r="S185" i="3"/>
  <c r="BG185" i="3"/>
  <c r="AM185" i="3"/>
  <c r="R185" i="3"/>
  <c r="BF185" i="3"/>
  <c r="AI185" i="3"/>
  <c r="O185" i="3"/>
  <c r="BC185" i="3"/>
  <c r="AH185" i="3"/>
  <c r="K185" i="3"/>
  <c r="AY185" i="3"/>
  <c r="AE185" i="3"/>
  <c r="J185" i="3"/>
  <c r="AX185" i="3"/>
  <c r="AA185" i="3"/>
  <c r="AU185" i="3"/>
  <c r="Z185" i="3"/>
  <c r="N85" i="3"/>
  <c r="V85" i="3"/>
  <c r="AD85" i="3"/>
  <c r="AL85" i="3"/>
  <c r="AT85" i="3"/>
  <c r="BB85" i="3"/>
  <c r="BD135" i="3"/>
  <c r="AV135" i="3"/>
  <c r="AN135" i="3"/>
  <c r="AF135" i="3"/>
  <c r="X135" i="3"/>
  <c r="P135" i="3"/>
  <c r="BI135" i="3"/>
  <c r="BA135" i="3"/>
  <c r="AS135" i="3"/>
  <c r="AK135" i="3"/>
  <c r="AC135" i="3"/>
  <c r="U135" i="3"/>
  <c r="M135" i="3"/>
  <c r="BH135" i="3"/>
  <c r="AZ135" i="3"/>
  <c r="AR135" i="3"/>
  <c r="AJ135" i="3"/>
  <c r="AB135" i="3"/>
  <c r="T135" i="3"/>
  <c r="L135" i="3"/>
  <c r="BA174" i="3"/>
  <c r="AO174" i="3"/>
  <c r="AB174" i="3"/>
  <c r="N174" i="3"/>
  <c r="AZ174" i="3"/>
  <c r="AL174" i="3"/>
  <c r="AA174" i="3"/>
  <c r="M174" i="3"/>
  <c r="BJ174" i="3"/>
  <c r="AY174" i="3"/>
  <c r="AK174" i="3"/>
  <c r="Y174" i="3"/>
  <c r="L174" i="3"/>
  <c r="BI174" i="3"/>
  <c r="AW174" i="3"/>
  <c r="AJ174" i="3"/>
  <c r="V174" i="3"/>
  <c r="K174" i="3"/>
  <c r="BH174" i="3"/>
  <c r="AT174" i="3"/>
  <c r="AI174" i="3"/>
  <c r="U174" i="3"/>
  <c r="I174" i="3"/>
  <c r="BG174" i="3"/>
  <c r="AS174" i="3"/>
  <c r="AG174" i="3"/>
  <c r="T174" i="3"/>
  <c r="K135" i="3"/>
  <c r="S135" i="3"/>
  <c r="AA135" i="3"/>
  <c r="AI135" i="3"/>
  <c r="AQ135" i="3"/>
  <c r="AY135" i="3"/>
  <c r="BG135" i="3"/>
  <c r="N138" i="3"/>
  <c r="V138" i="3"/>
  <c r="AD138" i="3"/>
  <c r="AL138" i="3"/>
  <c r="AT138" i="3"/>
  <c r="BB138" i="3"/>
  <c r="BJ138" i="3"/>
  <c r="P147" i="3"/>
  <c r="X147" i="3"/>
  <c r="AF147" i="3"/>
  <c r="AN147" i="3"/>
  <c r="AV147" i="3"/>
  <c r="BD147" i="3"/>
  <c r="K151" i="3"/>
  <c r="S151" i="3"/>
  <c r="AA151" i="3"/>
  <c r="AI151" i="3"/>
  <c r="AQ151" i="3"/>
  <c r="AY151" i="3"/>
  <c r="BG151" i="3"/>
  <c r="M155" i="3"/>
  <c r="U155" i="3"/>
  <c r="AC155" i="3"/>
  <c r="AK155" i="3"/>
  <c r="AS155" i="3"/>
  <c r="BA155" i="3"/>
  <c r="BI155" i="3"/>
  <c r="L157" i="3"/>
  <c r="T157" i="3"/>
  <c r="AB157" i="3"/>
  <c r="AJ157" i="3"/>
  <c r="AR157" i="3"/>
  <c r="AZ157" i="3"/>
  <c r="BH157" i="3"/>
  <c r="R201" i="3"/>
  <c r="M157" i="3"/>
  <c r="U157" i="3"/>
  <c r="AC157" i="3"/>
  <c r="AK157" i="3"/>
  <c r="AS157" i="3"/>
  <c r="BA157" i="3"/>
  <c r="BI157" i="3"/>
  <c r="M151" i="3"/>
  <c r="U151" i="3"/>
  <c r="AC151" i="3"/>
  <c r="AK151" i="3"/>
  <c r="AS151" i="3"/>
  <c r="BA151" i="3"/>
  <c r="BI151" i="3"/>
  <c r="N157" i="3"/>
  <c r="V157" i="3"/>
  <c r="AD157" i="3"/>
  <c r="AL157" i="3"/>
  <c r="AT157" i="3"/>
  <c r="BB157" i="3"/>
  <c r="BJ157" i="3"/>
  <c r="AH201" i="3"/>
  <c r="N135" i="3"/>
  <c r="V135" i="3"/>
  <c r="AD135" i="3"/>
  <c r="AL135" i="3"/>
  <c r="AT135" i="3"/>
  <c r="BB135" i="3"/>
  <c r="BJ135" i="3"/>
  <c r="N151" i="3"/>
  <c r="V151" i="3"/>
  <c r="AD151" i="3"/>
  <c r="AL151" i="3"/>
  <c r="AT151" i="3"/>
  <c r="BB151" i="3"/>
  <c r="BJ151" i="3"/>
  <c r="O157" i="3"/>
  <c r="W157" i="3"/>
  <c r="AE157" i="3"/>
  <c r="AM157" i="3"/>
  <c r="AU157" i="3"/>
  <c r="BC157" i="3"/>
  <c r="AP201" i="3"/>
  <c r="G228" i="3"/>
  <c r="J228" i="3" s="1"/>
  <c r="O135" i="3"/>
  <c r="W135" i="3"/>
  <c r="AE135" i="3"/>
  <c r="AM135" i="3"/>
  <c r="AU135" i="3"/>
  <c r="BC135" i="3"/>
  <c r="O151" i="3"/>
  <c r="W151" i="3"/>
  <c r="AE151" i="3"/>
  <c r="AM151" i="3"/>
  <c r="AU151" i="3"/>
  <c r="BC151" i="3"/>
  <c r="P157" i="3"/>
  <c r="X157" i="3"/>
  <c r="AF157" i="3"/>
  <c r="AN157" i="3"/>
  <c r="AV157" i="3"/>
  <c r="BD157" i="3"/>
  <c r="BI191" i="3"/>
  <c r="BC201" i="3"/>
  <c r="M147" i="3"/>
  <c r="U147" i="3"/>
  <c r="AC147" i="3"/>
  <c r="AK147" i="3"/>
  <c r="AS147" i="3"/>
  <c r="BA147" i="3"/>
  <c r="BI147" i="3"/>
  <c r="P151" i="3"/>
  <c r="X151" i="3"/>
  <c r="AF151" i="3"/>
  <c r="AN151" i="3"/>
  <c r="AV151" i="3"/>
  <c r="BD151" i="3"/>
  <c r="I157" i="3"/>
  <c r="Q157" i="3"/>
  <c r="Y157" i="3"/>
  <c r="AG157" i="3"/>
  <c r="AO157" i="3"/>
  <c r="AW157" i="3"/>
  <c r="BE157" i="3"/>
  <c r="F191" i="3"/>
  <c r="G191" i="3" s="1"/>
  <c r="BE201" i="3"/>
  <c r="AW201" i="3"/>
  <c r="AO201" i="3"/>
  <c r="AG201" i="3"/>
  <c r="Y201" i="3"/>
  <c r="Q201" i="3"/>
  <c r="I201" i="3"/>
  <c r="BD201" i="3"/>
  <c r="AV201" i="3"/>
  <c r="AN201" i="3"/>
  <c r="AF201" i="3"/>
  <c r="X201" i="3"/>
  <c r="P201" i="3"/>
  <c r="BJ201" i="3"/>
  <c r="BB201" i="3"/>
  <c r="AT201" i="3"/>
  <c r="AL201" i="3"/>
  <c r="AD201" i="3"/>
  <c r="V201" i="3"/>
  <c r="N201" i="3"/>
  <c r="BG201" i="3"/>
  <c r="AY201" i="3"/>
  <c r="AQ201" i="3"/>
  <c r="AI201" i="3"/>
  <c r="AA201" i="3"/>
  <c r="S201" i="3"/>
  <c r="K201" i="3"/>
  <c r="BF201" i="3"/>
  <c r="G207" i="3"/>
  <c r="N132" i="3"/>
  <c r="V132" i="3"/>
  <c r="AD132" i="3"/>
  <c r="AL132" i="3"/>
  <c r="AT132" i="3"/>
  <c r="BB132" i="3"/>
  <c r="Q135" i="3"/>
  <c r="Y135" i="3"/>
  <c r="AG135" i="3"/>
  <c r="AO135" i="3"/>
  <c r="AW135" i="3"/>
  <c r="L138" i="3"/>
  <c r="T138" i="3"/>
  <c r="AB138" i="3"/>
  <c r="AJ138" i="3"/>
  <c r="AR138" i="3"/>
  <c r="AZ138" i="3"/>
  <c r="N147" i="3"/>
  <c r="V147" i="3"/>
  <c r="AD147" i="3"/>
  <c r="AL147" i="3"/>
  <c r="AT147" i="3"/>
  <c r="BB147" i="3"/>
  <c r="I151" i="3"/>
  <c r="Q151" i="3"/>
  <c r="Y151" i="3"/>
  <c r="AG151" i="3"/>
  <c r="AO151" i="3"/>
  <c r="AW151" i="3"/>
  <c r="K155" i="3"/>
  <c r="S155" i="3"/>
  <c r="AA155" i="3"/>
  <c r="AI155" i="3"/>
  <c r="AQ155" i="3"/>
  <c r="AY155" i="3"/>
  <c r="J157" i="3"/>
  <c r="R157" i="3"/>
  <c r="Z157" i="3"/>
  <c r="AH157" i="3"/>
  <c r="AP157" i="3"/>
  <c r="AX157" i="3"/>
  <c r="BF174" i="3"/>
  <c r="AX174" i="3"/>
  <c r="AP174" i="3"/>
  <c r="AH174" i="3"/>
  <c r="Z174" i="3"/>
  <c r="R174" i="3"/>
  <c r="J174" i="3"/>
  <c r="BD174" i="3"/>
  <c r="AV174" i="3"/>
  <c r="AN174" i="3"/>
  <c r="AF174" i="3"/>
  <c r="X174" i="3"/>
  <c r="P174" i="3"/>
  <c r="BC174" i="3"/>
  <c r="AU174" i="3"/>
  <c r="AM174" i="3"/>
  <c r="AE174" i="3"/>
  <c r="W174" i="3"/>
  <c r="O174" i="3"/>
  <c r="Q174" i="3"/>
  <c r="AC174" i="3"/>
  <c r="AQ174" i="3"/>
  <c r="BB174" i="3"/>
  <c r="BE223" i="3"/>
  <c r="AW223" i="3"/>
  <c r="AO223" i="3"/>
  <c r="AG223" i="3"/>
  <c r="Y223" i="3"/>
  <c r="Q223" i="3"/>
  <c r="BD223" i="3"/>
  <c r="AV223" i="3"/>
  <c r="AN223" i="3"/>
  <c r="AF223" i="3"/>
  <c r="X223" i="3"/>
  <c r="P223" i="3"/>
  <c r="O223" i="3"/>
  <c r="AA223" i="3"/>
  <c r="AK223" i="3"/>
  <c r="AU223" i="3"/>
  <c r="BG223" i="3"/>
  <c r="AU368" i="3"/>
  <c r="AM368" i="3"/>
  <c r="R223" i="3"/>
  <c r="AB223" i="3"/>
  <c r="AL223" i="3"/>
  <c r="AX223" i="3"/>
  <c r="BH223" i="3"/>
  <c r="BG235" i="3"/>
  <c r="AY235" i="3"/>
  <c r="AQ235" i="3"/>
  <c r="AI235" i="3"/>
  <c r="AA235" i="3"/>
  <c r="S235" i="3"/>
  <c r="BF235" i="3"/>
  <c r="AX235" i="3"/>
  <c r="AP235" i="3"/>
  <c r="AH235" i="3"/>
  <c r="Z235" i="3"/>
  <c r="R235" i="3"/>
  <c r="J235" i="3"/>
  <c r="BE235" i="3"/>
  <c r="AW235" i="3"/>
  <c r="AO235" i="3"/>
  <c r="AG235" i="3"/>
  <c r="Y235" i="3"/>
  <c r="Q235" i="3"/>
  <c r="I235" i="3"/>
  <c r="BD235" i="3"/>
  <c r="AV235" i="3"/>
  <c r="AN235" i="3"/>
  <c r="AF235" i="3"/>
  <c r="X235" i="3"/>
  <c r="P235" i="3"/>
  <c r="BC235" i="3"/>
  <c r="AU235" i="3"/>
  <c r="AM235" i="3"/>
  <c r="AE235" i="3"/>
  <c r="W235" i="3"/>
  <c r="O235" i="3"/>
  <c r="BJ235" i="3"/>
  <c r="BB235" i="3"/>
  <c r="AT235" i="3"/>
  <c r="AL235" i="3"/>
  <c r="AD235" i="3"/>
  <c r="V235" i="3"/>
  <c r="N235" i="3"/>
  <c r="AC235" i="3"/>
  <c r="BI235" i="3"/>
  <c r="M185" i="3"/>
  <c r="U185" i="3"/>
  <c r="AC185" i="3"/>
  <c r="AK185" i="3"/>
  <c r="AS185" i="3"/>
  <c r="BA185" i="3"/>
  <c r="BI185" i="3"/>
  <c r="M191" i="3"/>
  <c r="U191" i="3"/>
  <c r="AC191" i="3"/>
  <c r="AK191" i="3"/>
  <c r="AS191" i="3"/>
  <c r="BA191" i="3"/>
  <c r="L201" i="3"/>
  <c r="T201" i="3"/>
  <c r="AB201" i="3"/>
  <c r="AJ201" i="3"/>
  <c r="AR201" i="3"/>
  <c r="AZ201" i="3"/>
  <c r="BH201" i="3"/>
  <c r="L207" i="3"/>
  <c r="T207" i="3"/>
  <c r="AB207" i="3"/>
  <c r="AR207" i="3"/>
  <c r="AZ207" i="3"/>
  <c r="BH207" i="3"/>
  <c r="S223" i="3"/>
  <c r="AC223" i="3"/>
  <c r="AM223" i="3"/>
  <c r="AY223" i="3"/>
  <c r="BI223" i="3"/>
  <c r="AJ235" i="3"/>
  <c r="AE266" i="3"/>
  <c r="AW272" i="3"/>
  <c r="N185" i="3"/>
  <c r="V185" i="3"/>
  <c r="AD185" i="3"/>
  <c r="AL185" i="3"/>
  <c r="AT185" i="3"/>
  <c r="BB185" i="3"/>
  <c r="BJ185" i="3"/>
  <c r="M201" i="3"/>
  <c r="U201" i="3"/>
  <c r="AC201" i="3"/>
  <c r="AK201" i="3"/>
  <c r="AS201" i="3"/>
  <c r="BA201" i="3"/>
  <c r="BI201" i="3"/>
  <c r="M207" i="3"/>
  <c r="U207" i="3"/>
  <c r="AC207" i="3"/>
  <c r="AS207" i="3"/>
  <c r="BA207" i="3"/>
  <c r="BI207" i="3"/>
  <c r="J223" i="3"/>
  <c r="T223" i="3"/>
  <c r="AD223" i="3"/>
  <c r="AP223" i="3"/>
  <c r="AZ223" i="3"/>
  <c r="BJ223" i="3"/>
  <c r="K235" i="3"/>
  <c r="AK235" i="3"/>
  <c r="G248" i="3"/>
  <c r="AD248" i="3" s="1"/>
  <c r="BD255" i="3"/>
  <c r="AV255" i="3"/>
  <c r="AN255" i="3"/>
  <c r="AF255" i="3"/>
  <c r="X255" i="3"/>
  <c r="P255" i="3"/>
  <c r="BC255" i="3"/>
  <c r="AU255" i="3"/>
  <c r="AM255" i="3"/>
  <c r="AE255" i="3"/>
  <c r="W255" i="3"/>
  <c r="O255" i="3"/>
  <c r="BI255" i="3"/>
  <c r="BA255" i="3"/>
  <c r="AS255" i="3"/>
  <c r="AK255" i="3"/>
  <c r="AC255" i="3"/>
  <c r="U255" i="3"/>
  <c r="M255" i="3"/>
  <c r="BH255" i="3"/>
  <c r="AZ255" i="3"/>
  <c r="AR255" i="3"/>
  <c r="AJ255" i="3"/>
  <c r="AB255" i="3"/>
  <c r="T255" i="3"/>
  <c r="L255" i="3"/>
  <c r="BC260" i="3"/>
  <c r="AU260" i="3"/>
  <c r="AM260" i="3"/>
  <c r="AE260" i="3"/>
  <c r="W260" i="3"/>
  <c r="O260" i="3"/>
  <c r="AM266" i="3"/>
  <c r="BF280" i="3"/>
  <c r="AX280" i="3"/>
  <c r="AP280" i="3"/>
  <c r="AH280" i="3"/>
  <c r="Z280" i="3"/>
  <c r="R280" i="3"/>
  <c r="J280" i="3"/>
  <c r="BE280" i="3"/>
  <c r="AW280" i="3"/>
  <c r="AO280" i="3"/>
  <c r="AG280" i="3"/>
  <c r="Y280" i="3"/>
  <c r="Q280" i="3"/>
  <c r="I280" i="3"/>
  <c r="AF280" i="3"/>
  <c r="X280" i="3"/>
  <c r="P280" i="3"/>
  <c r="AI280" i="3"/>
  <c r="BJ280" i="3"/>
  <c r="AD280" i="3"/>
  <c r="BG280" i="3"/>
  <c r="AA280" i="3"/>
  <c r="BB280" i="3"/>
  <c r="V280" i="3"/>
  <c r="AY280" i="3"/>
  <c r="S280" i="3"/>
  <c r="AT280" i="3"/>
  <c r="N280" i="3"/>
  <c r="AQ280" i="3"/>
  <c r="K280" i="3"/>
  <c r="AL290" i="3"/>
  <c r="AD290" i="3"/>
  <c r="V290" i="3"/>
  <c r="N290" i="3"/>
  <c r="AE290" i="3"/>
  <c r="BF290" i="3"/>
  <c r="Z290" i="3"/>
  <c r="BC290" i="3"/>
  <c r="W290" i="3"/>
  <c r="AX290" i="3"/>
  <c r="R290" i="3"/>
  <c r="AU290" i="3"/>
  <c r="O290" i="3"/>
  <c r="AP290" i="3"/>
  <c r="J290" i="3"/>
  <c r="AM290" i="3"/>
  <c r="K223" i="3"/>
  <c r="U223" i="3"/>
  <c r="AE223" i="3"/>
  <c r="AQ223" i="3"/>
  <c r="BA223" i="3"/>
  <c r="L235" i="3"/>
  <c r="AR235" i="3"/>
  <c r="BI248" i="3"/>
  <c r="BA248" i="3"/>
  <c r="AC248" i="3"/>
  <c r="U248" i="3"/>
  <c r="AZ248" i="3"/>
  <c r="AR248" i="3"/>
  <c r="T248" i="3"/>
  <c r="L248" i="3"/>
  <c r="AQ248" i="3"/>
  <c r="AI248" i="3"/>
  <c r="K248" i="3"/>
  <c r="E241" i="3"/>
  <c r="AP248" i="3"/>
  <c r="AH248" i="3"/>
  <c r="J248" i="3"/>
  <c r="BE248" i="3"/>
  <c r="AG248" i="3"/>
  <c r="Y248" i="3"/>
  <c r="AV248" i="3"/>
  <c r="AN248" i="3"/>
  <c r="P248" i="3"/>
  <c r="BC248" i="3"/>
  <c r="AE248" i="3"/>
  <c r="W248" i="3"/>
  <c r="AU266" i="3"/>
  <c r="P185" i="3"/>
  <c r="X185" i="3"/>
  <c r="AF185" i="3"/>
  <c r="AN185" i="3"/>
  <c r="AV185" i="3"/>
  <c r="O201" i="3"/>
  <c r="W201" i="3"/>
  <c r="AE201" i="3"/>
  <c r="AM201" i="3"/>
  <c r="AU201" i="3"/>
  <c r="O207" i="3"/>
  <c r="W207" i="3"/>
  <c r="AE207" i="3"/>
  <c r="AM207" i="3"/>
  <c r="AU207" i="3"/>
  <c r="E216" i="3"/>
  <c r="L223" i="3"/>
  <c r="V223" i="3"/>
  <c r="AH223" i="3"/>
  <c r="AR223" i="3"/>
  <c r="BB223" i="3"/>
  <c r="M235" i="3"/>
  <c r="AS235" i="3"/>
  <c r="BI266" i="3"/>
  <c r="BF272" i="3"/>
  <c r="AU272" i="3"/>
  <c r="AJ272" i="3"/>
  <c r="Z272" i="3"/>
  <c r="O272" i="3"/>
  <c r="BE272" i="3"/>
  <c r="AT272" i="3"/>
  <c r="AI272" i="3"/>
  <c r="Y272" i="3"/>
  <c r="N272" i="3"/>
  <c r="BC272" i="3"/>
  <c r="AR272" i="3"/>
  <c r="AH272" i="3"/>
  <c r="W272" i="3"/>
  <c r="L272" i="3"/>
  <c r="BB272" i="3"/>
  <c r="AQ272" i="3"/>
  <c r="AG272" i="3"/>
  <c r="V272" i="3"/>
  <c r="K272" i="3"/>
  <c r="AZ272" i="3"/>
  <c r="AP272" i="3"/>
  <c r="AE272" i="3"/>
  <c r="T272" i="3"/>
  <c r="J272" i="3"/>
  <c r="AY272" i="3"/>
  <c r="AO272" i="3"/>
  <c r="AD272" i="3"/>
  <c r="S272" i="3"/>
  <c r="I272" i="3"/>
  <c r="BH272" i="3"/>
  <c r="AX272" i="3"/>
  <c r="AM272" i="3"/>
  <c r="AB272" i="3"/>
  <c r="R272" i="3"/>
  <c r="M223" i="3"/>
  <c r="W223" i="3"/>
  <c r="AI223" i="3"/>
  <c r="AS223" i="3"/>
  <c r="BC223" i="3"/>
  <c r="T235" i="3"/>
  <c r="AZ235" i="3"/>
  <c r="N248" i="3"/>
  <c r="G264" i="3"/>
  <c r="AO264" i="3" s="1"/>
  <c r="F263" i="3"/>
  <c r="BJ266" i="3"/>
  <c r="BB266" i="3"/>
  <c r="AT266" i="3"/>
  <c r="AL266" i="3"/>
  <c r="AD266" i="3"/>
  <c r="V266" i="3"/>
  <c r="N266" i="3"/>
  <c r="N223" i="3"/>
  <c r="Z223" i="3"/>
  <c r="AJ223" i="3"/>
  <c r="AT223" i="3"/>
  <c r="BF223" i="3"/>
  <c r="U235" i="3"/>
  <c r="V248" i="3"/>
  <c r="Q272" i="3"/>
  <c r="Z228" i="3"/>
  <c r="J255" i="3"/>
  <c r="R255" i="3"/>
  <c r="Z255" i="3"/>
  <c r="AH255" i="3"/>
  <c r="AP255" i="3"/>
  <c r="AX255" i="3"/>
  <c r="BF255" i="3"/>
  <c r="Q260" i="3"/>
  <c r="Y260" i="3"/>
  <c r="AG260" i="3"/>
  <c r="AO260" i="3"/>
  <c r="AW260" i="3"/>
  <c r="BE260" i="3"/>
  <c r="Q264" i="3"/>
  <c r="Y264" i="3"/>
  <c r="BE264" i="3"/>
  <c r="P266" i="3"/>
  <c r="X266" i="3"/>
  <c r="AF266" i="3"/>
  <c r="AN266" i="3"/>
  <c r="AV266" i="3"/>
  <c r="BD266" i="3"/>
  <c r="F276" i="3"/>
  <c r="BJ287" i="3"/>
  <c r="AE287" i="3"/>
  <c r="O293" i="3"/>
  <c r="AU293" i="3"/>
  <c r="K303" i="3"/>
  <c r="J305" i="3"/>
  <c r="E227" i="3"/>
  <c r="K255" i="3"/>
  <c r="S255" i="3"/>
  <c r="AA255" i="3"/>
  <c r="AI255" i="3"/>
  <c r="AQ255" i="3"/>
  <c r="AY255" i="3"/>
  <c r="BG255" i="3"/>
  <c r="J260" i="3"/>
  <c r="R260" i="3"/>
  <c r="Z260" i="3"/>
  <c r="AH260" i="3"/>
  <c r="AP260" i="3"/>
  <c r="AX260" i="3"/>
  <c r="BF260" i="3"/>
  <c r="R264" i="3"/>
  <c r="Z264" i="3"/>
  <c r="BF264" i="3"/>
  <c r="I266" i="3"/>
  <c r="Q266" i="3"/>
  <c r="Y266" i="3"/>
  <c r="AG266" i="3"/>
  <c r="AO266" i="3"/>
  <c r="AW266" i="3"/>
  <c r="BE266" i="3"/>
  <c r="AH287" i="3"/>
  <c r="R293" i="3"/>
  <c r="AX293" i="3"/>
  <c r="S303" i="3"/>
  <c r="R305" i="3"/>
  <c r="K260" i="3"/>
  <c r="S260" i="3"/>
  <c r="AA260" i="3"/>
  <c r="AI260" i="3"/>
  <c r="AQ260" i="3"/>
  <c r="AY260" i="3"/>
  <c r="BG260" i="3"/>
  <c r="E263" i="3"/>
  <c r="J266" i="3"/>
  <c r="R266" i="3"/>
  <c r="Z266" i="3"/>
  <c r="AH266" i="3"/>
  <c r="AP266" i="3"/>
  <c r="AX266" i="3"/>
  <c r="BF266" i="3"/>
  <c r="W293" i="3"/>
  <c r="BC293" i="3"/>
  <c r="Z305" i="3"/>
  <c r="BA228" i="3"/>
  <c r="L260" i="3"/>
  <c r="T260" i="3"/>
  <c r="AB260" i="3"/>
  <c r="AJ260" i="3"/>
  <c r="AR260" i="3"/>
  <c r="AZ260" i="3"/>
  <c r="BH260" i="3"/>
  <c r="AZ264" i="3"/>
  <c r="K266" i="3"/>
  <c r="S266" i="3"/>
  <c r="AA266" i="3"/>
  <c r="AI266" i="3"/>
  <c r="AQ266" i="3"/>
  <c r="AY266" i="3"/>
  <c r="BG266" i="3"/>
  <c r="E275" i="3"/>
  <c r="Z293" i="3"/>
  <c r="BF293" i="3"/>
  <c r="AH305" i="3"/>
  <c r="N255" i="3"/>
  <c r="V255" i="3"/>
  <c r="AD255" i="3"/>
  <c r="AL255" i="3"/>
  <c r="AT255" i="3"/>
  <c r="BB255" i="3"/>
  <c r="M260" i="3"/>
  <c r="U260" i="3"/>
  <c r="AC260" i="3"/>
  <c r="AK260" i="3"/>
  <c r="AS260" i="3"/>
  <c r="BA260" i="3"/>
  <c r="BI260" i="3"/>
  <c r="AC264" i="3"/>
  <c r="AK264" i="3"/>
  <c r="L266" i="3"/>
  <c r="T266" i="3"/>
  <c r="AB266" i="3"/>
  <c r="AJ266" i="3"/>
  <c r="AR266" i="3"/>
  <c r="AZ266" i="3"/>
  <c r="BH266" i="3"/>
  <c r="BJ293" i="3"/>
  <c r="AE293" i="3"/>
  <c r="AP305" i="3"/>
  <c r="N260" i="3"/>
  <c r="V260" i="3"/>
  <c r="AD260" i="3"/>
  <c r="AL260" i="3"/>
  <c r="AT260" i="3"/>
  <c r="BB260" i="3"/>
  <c r="M266" i="3"/>
  <c r="U266" i="3"/>
  <c r="AC266" i="3"/>
  <c r="AK266" i="3"/>
  <c r="AS266" i="3"/>
  <c r="BA266" i="3"/>
  <c r="BD272" i="3"/>
  <c r="BD280" i="3"/>
  <c r="AH293" i="3"/>
  <c r="G311" i="3"/>
  <c r="AL311" i="3" s="1"/>
  <c r="F310" i="3"/>
  <c r="G310" i="3" s="1"/>
  <c r="BJ290" i="3"/>
  <c r="AM293" i="3"/>
  <c r="BF303" i="3"/>
  <c r="AX303" i="3"/>
  <c r="AP303" i="3"/>
  <c r="AH303" i="3"/>
  <c r="Z303" i="3"/>
  <c r="R303" i="3"/>
  <c r="J303" i="3"/>
  <c r="BE303" i="3"/>
  <c r="AW303" i="3"/>
  <c r="AO303" i="3"/>
  <c r="AG303" i="3"/>
  <c r="Y303" i="3"/>
  <c r="Q303" i="3"/>
  <c r="I303" i="3"/>
  <c r="BC303" i="3"/>
  <c r="AU303" i="3"/>
  <c r="AM303" i="3"/>
  <c r="AE303" i="3"/>
  <c r="W303" i="3"/>
  <c r="O303" i="3"/>
  <c r="BJ303" i="3"/>
  <c r="BB303" i="3"/>
  <c r="AT303" i="3"/>
  <c r="AL303" i="3"/>
  <c r="AD303" i="3"/>
  <c r="V303" i="3"/>
  <c r="N303" i="3"/>
  <c r="BH303" i="3"/>
  <c r="AZ303" i="3"/>
  <c r="AR303" i="3"/>
  <c r="AJ303" i="3"/>
  <c r="AB303" i="3"/>
  <c r="T303" i="3"/>
  <c r="L303" i="3"/>
  <c r="BG303" i="3"/>
  <c r="BE305" i="3"/>
  <c r="M272" i="3"/>
  <c r="U272" i="3"/>
  <c r="AC272" i="3"/>
  <c r="AK272" i="3"/>
  <c r="AS272" i="3"/>
  <c r="BA272" i="3"/>
  <c r="BI272" i="3"/>
  <c r="L280" i="3"/>
  <c r="T280" i="3"/>
  <c r="AB280" i="3"/>
  <c r="AJ280" i="3"/>
  <c r="AR280" i="3"/>
  <c r="AZ280" i="3"/>
  <c r="BH280" i="3"/>
  <c r="P287" i="3"/>
  <c r="X287" i="3"/>
  <c r="AF287" i="3"/>
  <c r="AN287" i="3"/>
  <c r="AV287" i="3"/>
  <c r="BD287" i="3"/>
  <c r="P290" i="3"/>
  <c r="X290" i="3"/>
  <c r="AF290" i="3"/>
  <c r="AN290" i="3"/>
  <c r="AV290" i="3"/>
  <c r="BD290" i="3"/>
  <c r="P293" i="3"/>
  <c r="X293" i="3"/>
  <c r="AF293" i="3"/>
  <c r="AN293" i="3"/>
  <c r="AV293" i="3"/>
  <c r="BD293" i="3"/>
  <c r="F302" i="3"/>
  <c r="G302" i="3" s="1"/>
  <c r="AB302" i="3" s="1"/>
  <c r="K305" i="3"/>
  <c r="S305" i="3"/>
  <c r="AA305" i="3"/>
  <c r="AI305" i="3"/>
  <c r="AQ305" i="3"/>
  <c r="AY305" i="3"/>
  <c r="BG305" i="3"/>
  <c r="M310" i="3"/>
  <c r="U310" i="3"/>
  <c r="AK310" i="3"/>
  <c r="AS310" i="3"/>
  <c r="W321" i="3"/>
  <c r="BH328" i="3"/>
  <c r="AZ328" i="3"/>
  <c r="AR328" i="3"/>
  <c r="AJ328" i="3"/>
  <c r="AB328" i="3"/>
  <c r="T328" i="3"/>
  <c r="L328" i="3"/>
  <c r="AK347" i="3"/>
  <c r="AT360" i="3"/>
  <c r="BD368" i="3"/>
  <c r="AV368" i="3"/>
  <c r="AN368" i="3"/>
  <c r="AF368" i="3"/>
  <c r="X368" i="3"/>
  <c r="P368" i="3"/>
  <c r="BJ368" i="3"/>
  <c r="BB368" i="3"/>
  <c r="AT368" i="3"/>
  <c r="AL368" i="3"/>
  <c r="AD368" i="3"/>
  <c r="V368" i="3"/>
  <c r="N368" i="3"/>
  <c r="BI368" i="3"/>
  <c r="BA368" i="3"/>
  <c r="AS368" i="3"/>
  <c r="AK368" i="3"/>
  <c r="AC368" i="3"/>
  <c r="U368" i="3"/>
  <c r="M368" i="3"/>
  <c r="BH368" i="3"/>
  <c r="AZ368" i="3"/>
  <c r="AR368" i="3"/>
  <c r="AJ368" i="3"/>
  <c r="AB368" i="3"/>
  <c r="T368" i="3"/>
  <c r="L368" i="3"/>
  <c r="E364" i="3"/>
  <c r="BG368" i="3"/>
  <c r="AY368" i="3"/>
  <c r="AQ368" i="3"/>
  <c r="AI368" i="3"/>
  <c r="AA368" i="3"/>
  <c r="S368" i="3"/>
  <c r="K368" i="3"/>
  <c r="BF368" i="3"/>
  <c r="AX368" i="3"/>
  <c r="AP368" i="3"/>
  <c r="AH368" i="3"/>
  <c r="Z368" i="3"/>
  <c r="R368" i="3"/>
  <c r="J368" i="3"/>
  <c r="BE368" i="3"/>
  <c r="AW368" i="3"/>
  <c r="AO368" i="3"/>
  <c r="AG368" i="3"/>
  <c r="Y368" i="3"/>
  <c r="Q368" i="3"/>
  <c r="BJ272" i="3"/>
  <c r="M280" i="3"/>
  <c r="U280" i="3"/>
  <c r="AC280" i="3"/>
  <c r="AK280" i="3"/>
  <c r="AS280" i="3"/>
  <c r="BA280" i="3"/>
  <c r="BI280" i="3"/>
  <c r="I287" i="3"/>
  <c r="Q287" i="3"/>
  <c r="Y287" i="3"/>
  <c r="AG287" i="3"/>
  <c r="AO287" i="3"/>
  <c r="AW287" i="3"/>
  <c r="BE287" i="3"/>
  <c r="I290" i="3"/>
  <c r="Q290" i="3"/>
  <c r="Y290" i="3"/>
  <c r="AG290" i="3"/>
  <c r="AO290" i="3"/>
  <c r="AW290" i="3"/>
  <c r="BE290" i="3"/>
  <c r="I293" i="3"/>
  <c r="Q293" i="3"/>
  <c r="Y293" i="3"/>
  <c r="AG293" i="3"/>
  <c r="AO293" i="3"/>
  <c r="AW293" i="3"/>
  <c r="BE293" i="3"/>
  <c r="M303" i="3"/>
  <c r="U303" i="3"/>
  <c r="AC303" i="3"/>
  <c r="AK303" i="3"/>
  <c r="AS303" i="3"/>
  <c r="BA303" i="3"/>
  <c r="BI303" i="3"/>
  <c r="L305" i="3"/>
  <c r="T305" i="3"/>
  <c r="AB305" i="3"/>
  <c r="AJ305" i="3"/>
  <c r="AR305" i="3"/>
  <c r="AZ305" i="3"/>
  <c r="BH305" i="3"/>
  <c r="N310" i="3"/>
  <c r="V310" i="3"/>
  <c r="AL310" i="3"/>
  <c r="AT310" i="3"/>
  <c r="BB310" i="3"/>
  <c r="BJ311" i="3"/>
  <c r="BB311" i="3"/>
  <c r="AT311" i="3"/>
  <c r="AD311" i="3"/>
  <c r="V311" i="3"/>
  <c r="N311" i="3"/>
  <c r="AY311" i="3"/>
  <c r="AQ311" i="3"/>
  <c r="AI311" i="3"/>
  <c r="S311" i="3"/>
  <c r="K311" i="3"/>
  <c r="O311" i="3"/>
  <c r="AJ311" i="3"/>
  <c r="AU311" i="3"/>
  <c r="BE311" i="3"/>
  <c r="AE321" i="3"/>
  <c r="AS347" i="3"/>
  <c r="BC360" i="3"/>
  <c r="AU360" i="3"/>
  <c r="AM360" i="3"/>
  <c r="AE360" i="3"/>
  <c r="W360" i="3"/>
  <c r="O360" i="3"/>
  <c r="BI360" i="3"/>
  <c r="BA360" i="3"/>
  <c r="AS360" i="3"/>
  <c r="AK360" i="3"/>
  <c r="AC360" i="3"/>
  <c r="U360" i="3"/>
  <c r="M360" i="3"/>
  <c r="BH360" i="3"/>
  <c r="AZ360" i="3"/>
  <c r="AR360" i="3"/>
  <c r="AJ360" i="3"/>
  <c r="AB360" i="3"/>
  <c r="T360" i="3"/>
  <c r="L360" i="3"/>
  <c r="BG360" i="3"/>
  <c r="AY360" i="3"/>
  <c r="AQ360" i="3"/>
  <c r="AI360" i="3"/>
  <c r="AA360" i="3"/>
  <c r="S360" i="3"/>
  <c r="K360" i="3"/>
  <c r="BF360" i="3"/>
  <c r="AX360" i="3"/>
  <c r="AP360" i="3"/>
  <c r="AH360" i="3"/>
  <c r="Z360" i="3"/>
  <c r="R360" i="3"/>
  <c r="J360" i="3"/>
  <c r="BE360" i="3"/>
  <c r="AW360" i="3"/>
  <c r="AO360" i="3"/>
  <c r="AG360" i="3"/>
  <c r="Y360" i="3"/>
  <c r="Q360" i="3"/>
  <c r="BD360" i="3"/>
  <c r="AV360" i="3"/>
  <c r="AN360" i="3"/>
  <c r="AF360" i="3"/>
  <c r="X360" i="3"/>
  <c r="P360" i="3"/>
  <c r="BB360" i="3"/>
  <c r="O368" i="3"/>
  <c r="M305" i="3"/>
  <c r="U305" i="3"/>
  <c r="AC305" i="3"/>
  <c r="AK305" i="3"/>
  <c r="AS305" i="3"/>
  <c r="BA305" i="3"/>
  <c r="BI305" i="3"/>
  <c r="G333" i="3"/>
  <c r="AG333" i="3" s="1"/>
  <c r="F332" i="3"/>
  <c r="BJ360" i="3"/>
  <c r="W368" i="3"/>
  <c r="P272" i="3"/>
  <c r="X272" i="3"/>
  <c r="AF272" i="3"/>
  <c r="AN272" i="3"/>
  <c r="AV272" i="3"/>
  <c r="O280" i="3"/>
  <c r="W280" i="3"/>
  <c r="AE280" i="3"/>
  <c r="AM280" i="3"/>
  <c r="AU280" i="3"/>
  <c r="BC280" i="3"/>
  <c r="K287" i="3"/>
  <c r="S287" i="3"/>
  <c r="AA287" i="3"/>
  <c r="AI287" i="3"/>
  <c r="AQ287" i="3"/>
  <c r="AY287" i="3"/>
  <c r="BG287" i="3"/>
  <c r="K290" i="3"/>
  <c r="S290" i="3"/>
  <c r="AA290" i="3"/>
  <c r="AI290" i="3"/>
  <c r="AQ290" i="3"/>
  <c r="AY290" i="3"/>
  <c r="BG290" i="3"/>
  <c r="K293" i="3"/>
  <c r="S293" i="3"/>
  <c r="AA293" i="3"/>
  <c r="AI293" i="3"/>
  <c r="AQ293" i="3"/>
  <c r="AY293" i="3"/>
  <c r="BG293" i="3"/>
  <c r="N305" i="3"/>
  <c r="V305" i="3"/>
  <c r="AD305" i="3"/>
  <c r="AL305" i="3"/>
  <c r="AT305" i="3"/>
  <c r="BB305" i="3"/>
  <c r="BJ305" i="3"/>
  <c r="P310" i="3"/>
  <c r="X310" i="3"/>
  <c r="AF310" i="3"/>
  <c r="AN310" i="3"/>
  <c r="AV310" i="3"/>
  <c r="BD310" i="3"/>
  <c r="AU321" i="3"/>
  <c r="AA328" i="3"/>
  <c r="BI341" i="3"/>
  <c r="BA341" i="3"/>
  <c r="AS341" i="3"/>
  <c r="AK341" i="3"/>
  <c r="AC341" i="3"/>
  <c r="U341" i="3"/>
  <c r="M341" i="3"/>
  <c r="BJ347" i="3"/>
  <c r="BI347" i="3"/>
  <c r="BI352" i="3"/>
  <c r="BA352" i="3"/>
  <c r="AS352" i="3"/>
  <c r="AK352" i="3"/>
  <c r="AC352" i="3"/>
  <c r="U352" i="3"/>
  <c r="M352" i="3"/>
  <c r="AG356" i="3"/>
  <c r="AE368" i="3"/>
  <c r="AN280" i="3"/>
  <c r="AV280" i="3"/>
  <c r="L287" i="3"/>
  <c r="T287" i="3"/>
  <c r="AB287" i="3"/>
  <c r="AJ287" i="3"/>
  <c r="AR287" i="3"/>
  <c r="AZ287" i="3"/>
  <c r="BH287" i="3"/>
  <c r="L290" i="3"/>
  <c r="T290" i="3"/>
  <c r="AB290" i="3"/>
  <c r="AJ290" i="3"/>
  <c r="AR290" i="3"/>
  <c r="AZ290" i="3"/>
  <c r="BH290" i="3"/>
  <c r="L293" i="3"/>
  <c r="T293" i="3"/>
  <c r="AB293" i="3"/>
  <c r="AJ293" i="3"/>
  <c r="AR293" i="3"/>
  <c r="AZ293" i="3"/>
  <c r="BH293" i="3"/>
  <c r="P303" i="3"/>
  <c r="X303" i="3"/>
  <c r="AF303" i="3"/>
  <c r="AN303" i="3"/>
  <c r="AV303" i="3"/>
  <c r="O305" i="3"/>
  <c r="W305" i="3"/>
  <c r="AE305" i="3"/>
  <c r="AM305" i="3"/>
  <c r="AU305" i="3"/>
  <c r="BC305" i="3"/>
  <c r="I310" i="3"/>
  <c r="Q310" i="3"/>
  <c r="Y310" i="3"/>
  <c r="AG310" i="3"/>
  <c r="AO310" i="3"/>
  <c r="AW310" i="3"/>
  <c r="BE310" i="3"/>
  <c r="BI321" i="3"/>
  <c r="N360" i="3"/>
  <c r="F364" i="3"/>
  <c r="M287" i="3"/>
  <c r="U287" i="3"/>
  <c r="AC287" i="3"/>
  <c r="AK287" i="3"/>
  <c r="AS287" i="3"/>
  <c r="BA287" i="3"/>
  <c r="BI287" i="3"/>
  <c r="M290" i="3"/>
  <c r="U290" i="3"/>
  <c r="AC290" i="3"/>
  <c r="AK290" i="3"/>
  <c r="AS290" i="3"/>
  <c r="BA290" i="3"/>
  <c r="BI290" i="3"/>
  <c r="M293" i="3"/>
  <c r="U293" i="3"/>
  <c r="AC293" i="3"/>
  <c r="AK293" i="3"/>
  <c r="AS293" i="3"/>
  <c r="BA293" i="3"/>
  <c r="BI293" i="3"/>
  <c r="P305" i="3"/>
  <c r="X305" i="3"/>
  <c r="AF305" i="3"/>
  <c r="AN305" i="3"/>
  <c r="AV305" i="3"/>
  <c r="BD305" i="3"/>
  <c r="BD321" i="3"/>
  <c r="AV321" i="3"/>
  <c r="AN321" i="3"/>
  <c r="AF321" i="3"/>
  <c r="X321" i="3"/>
  <c r="P321" i="3"/>
  <c r="BJ321" i="3"/>
  <c r="BB321" i="3"/>
  <c r="AT321" i="3"/>
  <c r="AL321" i="3"/>
  <c r="AD321" i="3"/>
  <c r="V321" i="3"/>
  <c r="N321" i="3"/>
  <c r="BH321" i="3"/>
  <c r="AZ321" i="3"/>
  <c r="AR321" i="3"/>
  <c r="AJ321" i="3"/>
  <c r="AB321" i="3"/>
  <c r="T321" i="3"/>
  <c r="L321" i="3"/>
  <c r="BG321" i="3"/>
  <c r="AY321" i="3"/>
  <c r="AQ321" i="3"/>
  <c r="AI321" i="3"/>
  <c r="AA321" i="3"/>
  <c r="S321" i="3"/>
  <c r="K321" i="3"/>
  <c r="BE321" i="3"/>
  <c r="AW321" i="3"/>
  <c r="AO321" i="3"/>
  <c r="AG321" i="3"/>
  <c r="Y321" i="3"/>
  <c r="Q321" i="3"/>
  <c r="I321" i="3"/>
  <c r="AQ328" i="3"/>
  <c r="M347" i="3"/>
  <c r="BF356" i="3"/>
  <c r="AX356" i="3"/>
  <c r="AP356" i="3"/>
  <c r="AH356" i="3"/>
  <c r="Z356" i="3"/>
  <c r="R356" i="3"/>
  <c r="J356" i="3"/>
  <c r="BG356" i="3"/>
  <c r="AY356" i="3"/>
  <c r="AQ356" i="3"/>
  <c r="AI356" i="3"/>
  <c r="AA356" i="3"/>
  <c r="S356" i="3"/>
  <c r="K356" i="3"/>
  <c r="V287" i="3"/>
  <c r="AD287" i="3"/>
  <c r="AL287" i="3"/>
  <c r="AT287" i="3"/>
  <c r="BB287" i="3"/>
  <c r="AT290" i="3"/>
  <c r="BB290" i="3"/>
  <c r="V293" i="3"/>
  <c r="AD293" i="3"/>
  <c r="AL293" i="3"/>
  <c r="AT293" i="3"/>
  <c r="BB293" i="3"/>
  <c r="I305" i="3"/>
  <c r="Q305" i="3"/>
  <c r="Y305" i="3"/>
  <c r="AG305" i="3"/>
  <c r="AO305" i="3"/>
  <c r="AW305" i="3"/>
  <c r="AY328" i="3"/>
  <c r="L341" i="3"/>
  <c r="L352" i="3"/>
  <c r="BE356" i="3"/>
  <c r="AD360" i="3"/>
  <c r="BC368" i="3"/>
  <c r="M328" i="3"/>
  <c r="U328" i="3"/>
  <c r="AC328" i="3"/>
  <c r="AK328" i="3"/>
  <c r="AS328" i="3"/>
  <c r="BA328" i="3"/>
  <c r="BI328" i="3"/>
  <c r="Q333" i="3"/>
  <c r="Y333" i="3"/>
  <c r="AO333" i="3"/>
  <c r="AW333" i="3"/>
  <c r="BE333" i="3"/>
  <c r="N341" i="3"/>
  <c r="V341" i="3"/>
  <c r="AD341" i="3"/>
  <c r="AL341" i="3"/>
  <c r="AT341" i="3"/>
  <c r="BB341" i="3"/>
  <c r="BJ341" i="3"/>
  <c r="O347" i="3"/>
  <c r="W347" i="3"/>
  <c r="AE347" i="3"/>
  <c r="AM347" i="3"/>
  <c r="AU347" i="3"/>
  <c r="BC347" i="3"/>
  <c r="N352" i="3"/>
  <c r="V352" i="3"/>
  <c r="AD352" i="3"/>
  <c r="AL352" i="3"/>
  <c r="AT352" i="3"/>
  <c r="BB352" i="3"/>
  <c r="BJ352" i="3"/>
  <c r="J321" i="3"/>
  <c r="R321" i="3"/>
  <c r="Z321" i="3"/>
  <c r="AH321" i="3"/>
  <c r="AP321" i="3"/>
  <c r="AX321" i="3"/>
  <c r="BF321" i="3"/>
  <c r="N328" i="3"/>
  <c r="V328" i="3"/>
  <c r="AD328" i="3"/>
  <c r="AL328" i="3"/>
  <c r="AT328" i="3"/>
  <c r="BB328" i="3"/>
  <c r="BJ328" i="3"/>
  <c r="J333" i="3"/>
  <c r="R333" i="3"/>
  <c r="Z333" i="3"/>
  <c r="AH333" i="3"/>
  <c r="AP333" i="3"/>
  <c r="AX333" i="3"/>
  <c r="BF333" i="3"/>
  <c r="O341" i="3"/>
  <c r="W341" i="3"/>
  <c r="AE341" i="3"/>
  <c r="AM341" i="3"/>
  <c r="AU341" i="3"/>
  <c r="BC341" i="3"/>
  <c r="P347" i="3"/>
  <c r="X347" i="3"/>
  <c r="AF347" i="3"/>
  <c r="AN347" i="3"/>
  <c r="AV347" i="3"/>
  <c r="BD347" i="3"/>
  <c r="O352" i="3"/>
  <c r="W352" i="3"/>
  <c r="AE352" i="3"/>
  <c r="AM352" i="3"/>
  <c r="AU352" i="3"/>
  <c r="BC352" i="3"/>
  <c r="L356" i="3"/>
  <c r="T356" i="3"/>
  <c r="AB356" i="3"/>
  <c r="AJ356" i="3"/>
  <c r="AR356" i="3"/>
  <c r="AZ356" i="3"/>
  <c r="BH356" i="3"/>
  <c r="O328" i="3"/>
  <c r="W328" i="3"/>
  <c r="AE328" i="3"/>
  <c r="AM328" i="3"/>
  <c r="AU328" i="3"/>
  <c r="BC328" i="3"/>
  <c r="K333" i="3"/>
  <c r="S333" i="3"/>
  <c r="AA333" i="3"/>
  <c r="AI333" i="3"/>
  <c r="AQ333" i="3"/>
  <c r="AY333" i="3"/>
  <c r="BG333" i="3"/>
  <c r="P341" i="3"/>
  <c r="X341" i="3"/>
  <c r="AF341" i="3"/>
  <c r="AN341" i="3"/>
  <c r="AV341" i="3"/>
  <c r="BD341" i="3"/>
  <c r="Q347" i="3"/>
  <c r="Y347" i="3"/>
  <c r="AG347" i="3"/>
  <c r="AO347" i="3"/>
  <c r="AW347" i="3"/>
  <c r="BE347" i="3"/>
  <c r="P352" i="3"/>
  <c r="X352" i="3"/>
  <c r="AF352" i="3"/>
  <c r="AN352" i="3"/>
  <c r="AV352" i="3"/>
  <c r="BD352" i="3"/>
  <c r="M356" i="3"/>
  <c r="U356" i="3"/>
  <c r="AC356" i="3"/>
  <c r="AK356" i="3"/>
  <c r="AS356" i="3"/>
  <c r="BA356" i="3"/>
  <c r="BI356" i="3"/>
  <c r="P328" i="3"/>
  <c r="X328" i="3"/>
  <c r="AF328" i="3"/>
  <c r="AN328" i="3"/>
  <c r="AV328" i="3"/>
  <c r="BD328" i="3"/>
  <c r="L333" i="3"/>
  <c r="T333" i="3"/>
  <c r="AB333" i="3"/>
  <c r="AJ333" i="3"/>
  <c r="AR333" i="3"/>
  <c r="AZ333" i="3"/>
  <c r="BH333" i="3"/>
  <c r="Q341" i="3"/>
  <c r="Y341" i="3"/>
  <c r="AG341" i="3"/>
  <c r="AO341" i="3"/>
  <c r="AW341" i="3"/>
  <c r="BE341" i="3"/>
  <c r="J347" i="3"/>
  <c r="R347" i="3"/>
  <c r="Z347" i="3"/>
  <c r="AH347" i="3"/>
  <c r="AP347" i="3"/>
  <c r="AX347" i="3"/>
  <c r="BF347" i="3"/>
  <c r="Q352" i="3"/>
  <c r="Y352" i="3"/>
  <c r="AG352" i="3"/>
  <c r="AO352" i="3"/>
  <c r="AW352" i="3"/>
  <c r="BE352" i="3"/>
  <c r="N356" i="3"/>
  <c r="V356" i="3"/>
  <c r="AD356" i="3"/>
  <c r="AL356" i="3"/>
  <c r="AT356" i="3"/>
  <c r="BB356" i="3"/>
  <c r="BJ356" i="3"/>
  <c r="M321" i="3"/>
  <c r="U321" i="3"/>
  <c r="AC321" i="3"/>
  <c r="AK321" i="3"/>
  <c r="AS321" i="3"/>
  <c r="BA321" i="3"/>
  <c r="I328" i="3"/>
  <c r="Q328" i="3"/>
  <c r="Y328" i="3"/>
  <c r="AG328" i="3"/>
  <c r="AO328" i="3"/>
  <c r="AW328" i="3"/>
  <c r="BE328" i="3"/>
  <c r="E332" i="3"/>
  <c r="M333" i="3"/>
  <c r="U333" i="3"/>
  <c r="AC333" i="3"/>
  <c r="AK333" i="3"/>
  <c r="AS333" i="3"/>
  <c r="BA333" i="3"/>
  <c r="BI333" i="3"/>
  <c r="J341" i="3"/>
  <c r="R341" i="3"/>
  <c r="Z341" i="3"/>
  <c r="AH341" i="3"/>
  <c r="AP341" i="3"/>
  <c r="AX341" i="3"/>
  <c r="BF341" i="3"/>
  <c r="K347" i="3"/>
  <c r="S347" i="3"/>
  <c r="AA347" i="3"/>
  <c r="AI347" i="3"/>
  <c r="AQ347" i="3"/>
  <c r="AY347" i="3"/>
  <c r="BG347" i="3"/>
  <c r="J352" i="3"/>
  <c r="R352" i="3"/>
  <c r="Z352" i="3"/>
  <c r="AH352" i="3"/>
  <c r="AP352" i="3"/>
  <c r="AX352" i="3"/>
  <c r="BF352" i="3"/>
  <c r="O356" i="3"/>
  <c r="W356" i="3"/>
  <c r="AE356" i="3"/>
  <c r="AM356" i="3"/>
  <c r="AU356" i="3"/>
  <c r="BC356" i="3"/>
  <c r="J328" i="3"/>
  <c r="R328" i="3"/>
  <c r="Z328" i="3"/>
  <c r="AH328" i="3"/>
  <c r="AP328" i="3"/>
  <c r="AX328" i="3"/>
  <c r="N333" i="3"/>
  <c r="V333" i="3"/>
  <c r="AD333" i="3"/>
  <c r="AL333" i="3"/>
  <c r="AT333" i="3"/>
  <c r="BB333" i="3"/>
  <c r="K341" i="3"/>
  <c r="S341" i="3"/>
  <c r="AA341" i="3"/>
  <c r="AI341" i="3"/>
  <c r="AQ341" i="3"/>
  <c r="AY341" i="3"/>
  <c r="L347" i="3"/>
  <c r="T347" i="3"/>
  <c r="AB347" i="3"/>
  <c r="AJ347" i="3"/>
  <c r="AR347" i="3"/>
  <c r="AZ347" i="3"/>
  <c r="BH347" i="3"/>
  <c r="K352" i="3"/>
  <c r="S352" i="3"/>
  <c r="AA352" i="3"/>
  <c r="AI352" i="3"/>
  <c r="AQ352" i="3"/>
  <c r="AY352" i="3"/>
  <c r="P356" i="3"/>
  <c r="X356" i="3"/>
  <c r="AF356" i="3"/>
  <c r="AN356" i="3"/>
  <c r="AV356" i="3"/>
  <c r="N347" i="3"/>
  <c r="V347" i="3"/>
  <c r="AD347" i="3"/>
  <c r="AL347" i="3"/>
  <c r="AT347" i="3"/>
  <c r="BB347" i="3"/>
  <c r="Y311" i="3" l="1"/>
  <c r="AA311" i="3"/>
  <c r="BG311" i="3"/>
  <c r="BI302" i="3"/>
  <c r="AE302" i="3"/>
  <c r="AG302" i="3"/>
  <c r="AY302" i="3"/>
  <c r="AS264" i="3"/>
  <c r="M264" i="3"/>
  <c r="BH264" i="3"/>
  <c r="AH264" i="3"/>
  <c r="AC302" i="3"/>
  <c r="AG264" i="3"/>
  <c r="O248" i="3"/>
  <c r="AU248" i="3"/>
  <c r="AF248" i="3"/>
  <c r="Q248" i="3"/>
  <c r="AW248" i="3"/>
  <c r="Z248" i="3"/>
  <c r="BF248" i="3"/>
  <c r="AA248" i="3"/>
  <c r="BG248" i="3"/>
  <c r="AJ248" i="3"/>
  <c r="M248" i="3"/>
  <c r="AS248" i="3"/>
  <c r="M162" i="3"/>
  <c r="BI162" i="3"/>
  <c r="AG162" i="3"/>
  <c r="AL53" i="3"/>
  <c r="AM53" i="3"/>
  <c r="AV16" i="3"/>
  <c r="P16" i="3"/>
  <c r="AU49" i="3"/>
  <c r="Z16" i="3"/>
  <c r="G269" i="3"/>
  <c r="AT59" i="3"/>
  <c r="AO56" i="3"/>
  <c r="AB352" i="3"/>
  <c r="BC321" i="3"/>
  <c r="O321" i="3"/>
  <c r="AG59" i="3"/>
  <c r="AY57" i="3"/>
  <c r="O57" i="3"/>
  <c r="T352" i="3"/>
  <c r="AP59" i="3"/>
  <c r="R85" i="3"/>
  <c r="BE151" i="3"/>
  <c r="AA57" i="3"/>
  <c r="Q56" i="3"/>
  <c r="P56" i="3"/>
  <c r="U56" i="3"/>
  <c r="K157" i="3"/>
  <c r="V302" i="3"/>
  <c r="X302" i="3"/>
  <c r="BE302" i="3"/>
  <c r="T302" i="3"/>
  <c r="BB248" i="3"/>
  <c r="O162" i="3"/>
  <c r="AP162" i="3"/>
  <c r="AB53" i="3"/>
  <c r="BG328" i="3"/>
  <c r="AO356" i="3"/>
  <c r="Q356" i="3"/>
  <c r="Y356" i="3"/>
  <c r="AC56" i="3"/>
  <c r="F216" i="3"/>
  <c r="F206" i="3" s="1"/>
  <c r="BJ302" i="3"/>
  <c r="AF302" i="3"/>
  <c r="AP302" i="3"/>
  <c r="BH302" i="3"/>
  <c r="AT248" i="3"/>
  <c r="AV53" i="3"/>
  <c r="AI328" i="3"/>
  <c r="BA347" i="3"/>
  <c r="AX85" i="3"/>
  <c r="H393" i="3"/>
  <c r="H394" i="3" s="1"/>
  <c r="AQ85" i="3"/>
  <c r="O302" i="3"/>
  <c r="AV302" i="3"/>
  <c r="K302" i="3"/>
  <c r="BA264" i="3"/>
  <c r="U264" i="3"/>
  <c r="AX264" i="3"/>
  <c r="AW264" i="3"/>
  <c r="BJ248" i="3"/>
  <c r="AM248" i="3"/>
  <c r="X248" i="3"/>
  <c r="BD248" i="3"/>
  <c r="AO248" i="3"/>
  <c r="R248" i="3"/>
  <c r="AX248" i="3"/>
  <c r="S248" i="3"/>
  <c r="AY248" i="3"/>
  <c r="AB248" i="3"/>
  <c r="BH248" i="3"/>
  <c r="AK248" i="3"/>
  <c r="AL248" i="3"/>
  <c r="AW53" i="3"/>
  <c r="AQ53" i="3"/>
  <c r="S328" i="3"/>
  <c r="AW255" i="3"/>
  <c r="Q255" i="3"/>
  <c r="BE255" i="3"/>
  <c r="Y255" i="3"/>
  <c r="K328" i="3"/>
  <c r="W269" i="3"/>
  <c r="F241" i="3"/>
  <c r="F227" i="3" s="1"/>
  <c r="BA59" i="3"/>
  <c r="J59" i="3"/>
  <c r="AO59" i="3"/>
  <c r="AW59" i="3"/>
  <c r="AC59" i="3"/>
  <c r="BI59" i="3"/>
  <c r="Q59" i="3"/>
  <c r="I59" i="3"/>
  <c r="AZ352" i="3"/>
  <c r="BJ255" i="3"/>
  <c r="BB59" i="3"/>
  <c r="BF56" i="3"/>
  <c r="X56" i="3"/>
  <c r="M56" i="3"/>
  <c r="AV56" i="3"/>
  <c r="K85" i="3"/>
  <c r="BH352" i="3"/>
  <c r="J56" i="3"/>
  <c r="I56" i="3"/>
  <c r="L56" i="3"/>
  <c r="AQ157" i="3"/>
  <c r="BH227" i="3"/>
  <c r="AW227" i="3"/>
  <c r="BG310" i="3"/>
  <c r="AY310" i="3"/>
  <c r="AQ310" i="3"/>
  <c r="AI310" i="3"/>
  <c r="AA310" i="3"/>
  <c r="S310" i="3"/>
  <c r="K310" i="3"/>
  <c r="BF310" i="3"/>
  <c r="AX310" i="3"/>
  <c r="AP310" i="3"/>
  <c r="AH310" i="3"/>
  <c r="Z310" i="3"/>
  <c r="R310" i="3"/>
  <c r="J310" i="3"/>
  <c r="BC310" i="3"/>
  <c r="AU310" i="3"/>
  <c r="AM310" i="3"/>
  <c r="AE310" i="3"/>
  <c r="W310" i="3"/>
  <c r="O310" i="3"/>
  <c r="T310" i="3"/>
  <c r="L310" i="3"/>
  <c r="BH310" i="3"/>
  <c r="AZ310" i="3"/>
  <c r="AR310" i="3"/>
  <c r="AJ310" i="3"/>
  <c r="AB310" i="3"/>
  <c r="AO302" i="3"/>
  <c r="AX302" i="3"/>
  <c r="BG302" i="3"/>
  <c r="AS228" i="3"/>
  <c r="BG228" i="3"/>
  <c r="R228" i="3"/>
  <c r="E206" i="3"/>
  <c r="BE207" i="3"/>
  <c r="AW207" i="3"/>
  <c r="AO207" i="3"/>
  <c r="AG207" i="3"/>
  <c r="Y207" i="3"/>
  <c r="Q207" i="3"/>
  <c r="I207" i="3"/>
  <c r="BD207" i="3"/>
  <c r="AV207" i="3"/>
  <c r="AN207" i="3"/>
  <c r="AF207" i="3"/>
  <c r="X207" i="3"/>
  <c r="P207" i="3"/>
  <c r="BJ207" i="3"/>
  <c r="BB207" i="3"/>
  <c r="AT207" i="3"/>
  <c r="AL207" i="3"/>
  <c r="AD207" i="3"/>
  <c r="V207" i="3"/>
  <c r="N207" i="3"/>
  <c r="BG207" i="3"/>
  <c r="AY207" i="3"/>
  <c r="AQ207" i="3"/>
  <c r="AI207" i="3"/>
  <c r="AA207" i="3"/>
  <c r="S207" i="3"/>
  <c r="K207" i="3"/>
  <c r="AH207" i="3"/>
  <c r="Z207" i="3"/>
  <c r="R207" i="3"/>
  <c r="J207" i="3"/>
  <c r="BF207" i="3"/>
  <c r="AX207" i="3"/>
  <c r="AP207" i="3"/>
  <c r="G227" i="3"/>
  <c r="BC227" i="3" s="1"/>
  <c r="BA162" i="3"/>
  <c r="AK162" i="3"/>
  <c r="N162" i="3"/>
  <c r="W162" i="3"/>
  <c r="AN162" i="3"/>
  <c r="AO162" i="3"/>
  <c r="AX162" i="3"/>
  <c r="BG162" i="3"/>
  <c r="F146" i="3"/>
  <c r="G146" i="3" s="1"/>
  <c r="AK53" i="3"/>
  <c r="AY53" i="3"/>
  <c r="AU53" i="3"/>
  <c r="BF33" i="3"/>
  <c r="AW33" i="3"/>
  <c r="AN33" i="3"/>
  <c r="AE33" i="3"/>
  <c r="U33" i="3"/>
  <c r="L33" i="3"/>
  <c r="BE33" i="3"/>
  <c r="AV33" i="3"/>
  <c r="AM33" i="3"/>
  <c r="AC33" i="3"/>
  <c r="T33" i="3"/>
  <c r="K33" i="3"/>
  <c r="Y33" i="3"/>
  <c r="BD33" i="3"/>
  <c r="AU33" i="3"/>
  <c r="AK33" i="3"/>
  <c r="AB33" i="3"/>
  <c r="S33" i="3"/>
  <c r="J33" i="3"/>
  <c r="BI33" i="3"/>
  <c r="AH33" i="3"/>
  <c r="BC33" i="3"/>
  <c r="AS33" i="3"/>
  <c r="AJ33" i="3"/>
  <c r="AA33" i="3"/>
  <c r="R33" i="3"/>
  <c r="AZ33" i="3"/>
  <c r="P33" i="3"/>
  <c r="BA33" i="3"/>
  <c r="AR33" i="3"/>
  <c r="AI33" i="3"/>
  <c r="Z33" i="3"/>
  <c r="Q33" i="3"/>
  <c r="BH33" i="3"/>
  <c r="AY33" i="3"/>
  <c r="AP33" i="3"/>
  <c r="AG33" i="3"/>
  <c r="X33" i="3"/>
  <c r="O33" i="3"/>
  <c r="AQ33" i="3"/>
  <c r="BG33" i="3"/>
  <c r="AX33" i="3"/>
  <c r="AO33" i="3"/>
  <c r="AF33" i="3"/>
  <c r="W33" i="3"/>
  <c r="M33" i="3"/>
  <c r="U49" i="3"/>
  <c r="O38" i="3"/>
  <c r="X38" i="3"/>
  <c r="AX49" i="3"/>
  <c r="Y49" i="3"/>
  <c r="AQ49" i="3"/>
  <c r="BC49" i="3"/>
  <c r="AC310" i="3"/>
  <c r="M302" i="3"/>
  <c r="BA311" i="3"/>
  <c r="AP311" i="3"/>
  <c r="AF311" i="3"/>
  <c r="U311" i="3"/>
  <c r="J311" i="3"/>
  <c r="AZ311" i="3"/>
  <c r="AO311" i="3"/>
  <c r="AE311" i="3"/>
  <c r="T311" i="3"/>
  <c r="I311" i="3"/>
  <c r="BI311" i="3"/>
  <c r="AX311" i="3"/>
  <c r="AN311" i="3"/>
  <c r="AC311" i="3"/>
  <c r="R311" i="3"/>
  <c r="BH311" i="3"/>
  <c r="AW311" i="3"/>
  <c r="AM311" i="3"/>
  <c r="AB311" i="3"/>
  <c r="Q311" i="3"/>
  <c r="BF311" i="3"/>
  <c r="AV311" i="3"/>
  <c r="AK311" i="3"/>
  <c r="Z311" i="3"/>
  <c r="P311" i="3"/>
  <c r="BD311" i="3"/>
  <c r="AS311" i="3"/>
  <c r="AH311" i="3"/>
  <c r="X311" i="3"/>
  <c r="M311" i="3"/>
  <c r="L311" i="3"/>
  <c r="BC311" i="3"/>
  <c r="AR311" i="3"/>
  <c r="AG311" i="3"/>
  <c r="W311" i="3"/>
  <c r="N302" i="3"/>
  <c r="W302" i="3"/>
  <c r="AN302" i="3"/>
  <c r="AW302" i="3"/>
  <c r="BF302" i="3"/>
  <c r="L302" i="3"/>
  <c r="AK228" i="3"/>
  <c r="J264" i="3"/>
  <c r="AY228" i="3"/>
  <c r="G216" i="3"/>
  <c r="AU216" i="3" s="1"/>
  <c r="BC207" i="3"/>
  <c r="AC162" i="3"/>
  <c r="F176" i="3"/>
  <c r="G176" i="3" s="1"/>
  <c r="V162" i="3"/>
  <c r="AE162" i="3"/>
  <c r="AV162" i="3"/>
  <c r="AW162" i="3"/>
  <c r="BF162" i="3"/>
  <c r="L162" i="3"/>
  <c r="BI53" i="3"/>
  <c r="Z53" i="3"/>
  <c r="BG53" i="3"/>
  <c r="BC53" i="3"/>
  <c r="AL49" i="3"/>
  <c r="R38" i="3"/>
  <c r="W38" i="3"/>
  <c r="AF38" i="3"/>
  <c r="BI49" i="3"/>
  <c r="AJ49" i="3"/>
  <c r="AY49" i="3"/>
  <c r="G206" i="3"/>
  <c r="AW228" i="3"/>
  <c r="AL228" i="3"/>
  <c r="X228" i="3"/>
  <c r="L228" i="3"/>
  <c r="BJ228" i="3"/>
  <c r="AV228" i="3"/>
  <c r="AJ228" i="3"/>
  <c r="W228" i="3"/>
  <c r="I228" i="3"/>
  <c r="BH228" i="3"/>
  <c r="AU228" i="3"/>
  <c r="AG228" i="3"/>
  <c r="V228" i="3"/>
  <c r="BE228" i="3"/>
  <c r="AT228" i="3"/>
  <c r="AF228" i="3"/>
  <c r="T228" i="3"/>
  <c r="BD228" i="3"/>
  <c r="AR228" i="3"/>
  <c r="AE228" i="3"/>
  <c r="Q228" i="3"/>
  <c r="BC228" i="3"/>
  <c r="AO228" i="3"/>
  <c r="AD228" i="3"/>
  <c r="P228" i="3"/>
  <c r="BB228" i="3"/>
  <c r="AN228" i="3"/>
  <c r="AB228" i="3"/>
  <c r="O228" i="3"/>
  <c r="AZ228" i="3"/>
  <c r="AM228" i="3"/>
  <c r="Y228" i="3"/>
  <c r="N228" i="3"/>
  <c r="AC228" i="3"/>
  <c r="AQ228" i="3"/>
  <c r="AD162" i="3"/>
  <c r="AM162" i="3"/>
  <c r="BD162" i="3"/>
  <c r="BE162" i="3"/>
  <c r="K162" i="3"/>
  <c r="T162" i="3"/>
  <c r="E62" i="3"/>
  <c r="E63" i="3"/>
  <c r="P53" i="3"/>
  <c r="BB53" i="3"/>
  <c r="AE38" i="3"/>
  <c r="AN38" i="3"/>
  <c r="T49" i="3"/>
  <c r="AT49" i="3"/>
  <c r="BG49" i="3"/>
  <c r="G276" i="3"/>
  <c r="F275" i="3"/>
  <c r="G275" i="3" s="1"/>
  <c r="G332" i="3"/>
  <c r="AD302" i="3"/>
  <c r="AM302" i="3"/>
  <c r="BD302" i="3"/>
  <c r="J302" i="3"/>
  <c r="S302" i="3"/>
  <c r="U228" i="3"/>
  <c r="AI228" i="3"/>
  <c r="BF228" i="3"/>
  <c r="G263" i="3"/>
  <c r="AL162" i="3"/>
  <c r="AU162" i="3"/>
  <c r="BD146" i="3"/>
  <c r="AV146" i="3"/>
  <c r="AN146" i="3"/>
  <c r="AF146" i="3"/>
  <c r="X146" i="3"/>
  <c r="P146" i="3"/>
  <c r="BC146" i="3"/>
  <c r="AU146" i="3"/>
  <c r="AM146" i="3"/>
  <c r="AE146" i="3"/>
  <c r="W146" i="3"/>
  <c r="O146" i="3"/>
  <c r="BJ146" i="3"/>
  <c r="BB146" i="3"/>
  <c r="AT146" i="3"/>
  <c r="AL146" i="3"/>
  <c r="AD146" i="3"/>
  <c r="V146" i="3"/>
  <c r="N146" i="3"/>
  <c r="BI146" i="3"/>
  <c r="BA146" i="3"/>
  <c r="AS146" i="3"/>
  <c r="AK146" i="3"/>
  <c r="AC146" i="3"/>
  <c r="U146" i="3"/>
  <c r="M146" i="3"/>
  <c r="BH146" i="3"/>
  <c r="AZ146" i="3"/>
  <c r="AR146" i="3"/>
  <c r="AJ146" i="3"/>
  <c r="AB146" i="3"/>
  <c r="T146" i="3"/>
  <c r="L146" i="3"/>
  <c r="BG146" i="3"/>
  <c r="AY146" i="3"/>
  <c r="AQ146" i="3"/>
  <c r="AI146" i="3"/>
  <c r="AA146" i="3"/>
  <c r="S146" i="3"/>
  <c r="K146" i="3"/>
  <c r="BF146" i="3"/>
  <c r="AX146" i="3"/>
  <c r="AP146" i="3"/>
  <c r="AH146" i="3"/>
  <c r="Z146" i="3"/>
  <c r="R146" i="3"/>
  <c r="J146" i="3"/>
  <c r="BE146" i="3"/>
  <c r="AW146" i="3"/>
  <c r="AO146" i="3"/>
  <c r="AG146" i="3"/>
  <c r="Y146" i="3"/>
  <c r="Q146" i="3"/>
  <c r="I146" i="3"/>
  <c r="J162" i="3"/>
  <c r="S162" i="3"/>
  <c r="AB162" i="3"/>
  <c r="K53" i="3"/>
  <c r="BJ53" i="3"/>
  <c r="BG38" i="3"/>
  <c r="AM38" i="3"/>
  <c r="AV38" i="3"/>
  <c r="BF49" i="3"/>
  <c r="AD49" i="3"/>
  <c r="BE49" i="3"/>
  <c r="O49" i="3"/>
  <c r="G364" i="3"/>
  <c r="BD333" i="3"/>
  <c r="AV333" i="3"/>
  <c r="AN333" i="3"/>
  <c r="AF333" i="3"/>
  <c r="X333" i="3"/>
  <c r="P333" i="3"/>
  <c r="AE333" i="3"/>
  <c r="W333" i="3"/>
  <c r="O333" i="3"/>
  <c r="BC333" i="3"/>
  <c r="AU333" i="3"/>
  <c r="AM333" i="3"/>
  <c r="BI310" i="3"/>
  <c r="BA302" i="3"/>
  <c r="AS302" i="3"/>
  <c r="U302" i="3"/>
  <c r="AL302" i="3"/>
  <c r="AU302" i="3"/>
  <c r="I302" i="3"/>
  <c r="R302" i="3"/>
  <c r="AA302" i="3"/>
  <c r="AJ302" i="3"/>
  <c r="BE275" i="3"/>
  <c r="AW275" i="3"/>
  <c r="AO275" i="3"/>
  <c r="AG275" i="3"/>
  <c r="Y275" i="3"/>
  <c r="Q275" i="3"/>
  <c r="I275" i="3"/>
  <c r="BD275" i="3"/>
  <c r="AV275" i="3"/>
  <c r="AN275" i="3"/>
  <c r="AF275" i="3"/>
  <c r="X275" i="3"/>
  <c r="P275" i="3"/>
  <c r="BJ275" i="3"/>
  <c r="BB275" i="3"/>
  <c r="AT275" i="3"/>
  <c r="AL275" i="3"/>
  <c r="AD275" i="3"/>
  <c r="V275" i="3"/>
  <c r="N275" i="3"/>
  <c r="BI275" i="3"/>
  <c r="BA275" i="3"/>
  <c r="AS275" i="3"/>
  <c r="AK275" i="3"/>
  <c r="AC275" i="3"/>
  <c r="U275" i="3"/>
  <c r="M275" i="3"/>
  <c r="AZ275" i="3"/>
  <c r="AJ275" i="3"/>
  <c r="T275" i="3"/>
  <c r="AY275" i="3"/>
  <c r="AI275" i="3"/>
  <c r="S275" i="3"/>
  <c r="AX275" i="3"/>
  <c r="AH275" i="3"/>
  <c r="R275" i="3"/>
  <c r="AU275" i="3"/>
  <c r="AE275" i="3"/>
  <c r="O275" i="3"/>
  <c r="BH275" i="3"/>
  <c r="AR275" i="3"/>
  <c r="AB275" i="3"/>
  <c r="L275" i="3"/>
  <c r="BG275" i="3"/>
  <c r="AQ275" i="3"/>
  <c r="AA275" i="3"/>
  <c r="K275" i="3"/>
  <c r="BF275" i="3"/>
  <c r="AP275" i="3"/>
  <c r="Z275" i="3"/>
  <c r="J275" i="3"/>
  <c r="BC275" i="3"/>
  <c r="AM275" i="3"/>
  <c r="W275" i="3"/>
  <c r="M228" i="3"/>
  <c r="AA228" i="3"/>
  <c r="AX228" i="3"/>
  <c r="BC264" i="3"/>
  <c r="AU264" i="3"/>
  <c r="AM264" i="3"/>
  <c r="AE264" i="3"/>
  <c r="W264" i="3"/>
  <c r="O264" i="3"/>
  <c r="BJ264" i="3"/>
  <c r="BB264" i="3"/>
  <c r="AT264" i="3"/>
  <c r="AL264" i="3"/>
  <c r="AD264" i="3"/>
  <c r="V264" i="3"/>
  <c r="N264" i="3"/>
  <c r="AR264" i="3"/>
  <c r="AJ264" i="3"/>
  <c r="AB264" i="3"/>
  <c r="T264" i="3"/>
  <c r="L264" i="3"/>
  <c r="BG264" i="3"/>
  <c r="AY264" i="3"/>
  <c r="AQ264" i="3"/>
  <c r="AI264" i="3"/>
  <c r="AA264" i="3"/>
  <c r="S264" i="3"/>
  <c r="K264" i="3"/>
  <c r="BD264" i="3"/>
  <c r="AV264" i="3"/>
  <c r="AN264" i="3"/>
  <c r="AF264" i="3"/>
  <c r="X264" i="3"/>
  <c r="P264" i="3"/>
  <c r="BI228" i="3"/>
  <c r="AT162" i="3"/>
  <c r="BC162" i="3"/>
  <c r="I162" i="3"/>
  <c r="R162" i="3"/>
  <c r="AA162" i="3"/>
  <c r="AJ162" i="3"/>
  <c r="S53" i="3"/>
  <c r="O53" i="3"/>
  <c r="F69" i="3"/>
  <c r="BD38" i="3"/>
  <c r="AO49" i="3"/>
  <c r="K49" i="3"/>
  <c r="W49" i="3"/>
  <c r="BF364" i="3"/>
  <c r="AX364" i="3"/>
  <c r="AP364" i="3"/>
  <c r="AH364" i="3"/>
  <c r="Z364" i="3"/>
  <c r="R364" i="3"/>
  <c r="J364" i="3"/>
  <c r="BD364" i="3"/>
  <c r="AV364" i="3"/>
  <c r="AN364" i="3"/>
  <c r="AF364" i="3"/>
  <c r="X364" i="3"/>
  <c r="P364" i="3"/>
  <c r="BC364" i="3"/>
  <c r="AU364" i="3"/>
  <c r="AM364" i="3"/>
  <c r="AE364" i="3"/>
  <c r="W364" i="3"/>
  <c r="O364" i="3"/>
  <c r="BJ364" i="3"/>
  <c r="BB364" i="3"/>
  <c r="AT364" i="3"/>
  <c r="AL364" i="3"/>
  <c r="AD364" i="3"/>
  <c r="V364" i="3"/>
  <c r="N364" i="3"/>
  <c r="BI364" i="3"/>
  <c r="BA364" i="3"/>
  <c r="AS364" i="3"/>
  <c r="AK364" i="3"/>
  <c r="AC364" i="3"/>
  <c r="U364" i="3"/>
  <c r="M364" i="3"/>
  <c r="BH364" i="3"/>
  <c r="AZ364" i="3"/>
  <c r="AR364" i="3"/>
  <c r="AJ364" i="3"/>
  <c r="AB364" i="3"/>
  <c r="T364" i="3"/>
  <c r="L364" i="3"/>
  <c r="BG364" i="3"/>
  <c r="AY364" i="3"/>
  <c r="AQ364" i="3"/>
  <c r="AI364" i="3"/>
  <c r="AA364" i="3"/>
  <c r="S364" i="3"/>
  <c r="K364" i="3"/>
  <c r="BE364" i="3"/>
  <c r="AW364" i="3"/>
  <c r="AO364" i="3"/>
  <c r="AG364" i="3"/>
  <c r="Y364" i="3"/>
  <c r="Q364" i="3"/>
  <c r="BE332" i="3"/>
  <c r="AW332" i="3"/>
  <c r="AO332" i="3"/>
  <c r="AG332" i="3"/>
  <c r="Y332" i="3"/>
  <c r="Q332" i="3"/>
  <c r="BC332" i="3"/>
  <c r="AU332" i="3"/>
  <c r="AM332" i="3"/>
  <c r="AE332" i="3"/>
  <c r="W332" i="3"/>
  <c r="O332" i="3"/>
  <c r="BJ332" i="3"/>
  <c r="BB332" i="3"/>
  <c r="AT332" i="3"/>
  <c r="AL332" i="3"/>
  <c r="AD332" i="3"/>
  <c r="V332" i="3"/>
  <c r="N332" i="3"/>
  <c r="BI332" i="3"/>
  <c r="BA332" i="3"/>
  <c r="AS332" i="3"/>
  <c r="AK332" i="3"/>
  <c r="AC332" i="3"/>
  <c r="U332" i="3"/>
  <c r="M332" i="3"/>
  <c r="BH332" i="3"/>
  <c r="AZ332" i="3"/>
  <c r="AR332" i="3"/>
  <c r="AJ332" i="3"/>
  <c r="AB332" i="3"/>
  <c r="T332" i="3"/>
  <c r="L332" i="3"/>
  <c r="BG332" i="3"/>
  <c r="AY332" i="3"/>
  <c r="AQ332" i="3"/>
  <c r="AI332" i="3"/>
  <c r="AA332" i="3"/>
  <c r="S332" i="3"/>
  <c r="K332" i="3"/>
  <c r="BF332" i="3"/>
  <c r="AX332" i="3"/>
  <c r="AP332" i="3"/>
  <c r="AH332" i="3"/>
  <c r="Z332" i="3"/>
  <c r="R332" i="3"/>
  <c r="J332" i="3"/>
  <c r="AN332" i="3"/>
  <c r="AF332" i="3"/>
  <c r="X332" i="3"/>
  <c r="P332" i="3"/>
  <c r="BD332" i="3"/>
  <c r="AV332" i="3"/>
  <c r="BJ333" i="3"/>
  <c r="AD310" i="3"/>
  <c r="BJ310" i="3"/>
  <c r="AT302" i="3"/>
  <c r="BC302" i="3"/>
  <c r="Q302" i="3"/>
  <c r="Z302" i="3"/>
  <c r="AI302" i="3"/>
  <c r="AR302" i="3"/>
  <c r="AP264" i="3"/>
  <c r="S228" i="3"/>
  <c r="I264" i="3"/>
  <c r="AP228" i="3"/>
  <c r="BI264" i="3"/>
  <c r="AK207" i="3"/>
  <c r="AJ207" i="3"/>
  <c r="AK302" i="3"/>
  <c r="BF191" i="3"/>
  <c r="AX191" i="3"/>
  <c r="AP191" i="3"/>
  <c r="AH191" i="3"/>
  <c r="Z191" i="3"/>
  <c r="R191" i="3"/>
  <c r="J191" i="3"/>
  <c r="BE191" i="3"/>
  <c r="AW191" i="3"/>
  <c r="AO191" i="3"/>
  <c r="AG191" i="3"/>
  <c r="Y191" i="3"/>
  <c r="Q191" i="3"/>
  <c r="I191" i="3"/>
  <c r="BD191" i="3"/>
  <c r="AV191" i="3"/>
  <c r="AN191" i="3"/>
  <c r="AF191" i="3"/>
  <c r="X191" i="3"/>
  <c r="P191" i="3"/>
  <c r="BC191" i="3"/>
  <c r="AU191" i="3"/>
  <c r="AM191" i="3"/>
  <c r="AE191" i="3"/>
  <c r="W191" i="3"/>
  <c r="O191" i="3"/>
  <c r="BJ191" i="3"/>
  <c r="BB191" i="3"/>
  <c r="AT191" i="3"/>
  <c r="AL191" i="3"/>
  <c r="AD191" i="3"/>
  <c r="V191" i="3"/>
  <c r="N191" i="3"/>
  <c r="BH191" i="3"/>
  <c r="AZ191" i="3"/>
  <c r="AR191" i="3"/>
  <c r="AJ191" i="3"/>
  <c r="AB191" i="3"/>
  <c r="T191" i="3"/>
  <c r="L191" i="3"/>
  <c r="K191" i="3"/>
  <c r="BG191" i="3"/>
  <c r="AY191" i="3"/>
  <c r="AQ191" i="3"/>
  <c r="AI191" i="3"/>
  <c r="AA191" i="3"/>
  <c r="S191" i="3"/>
  <c r="BB162" i="3"/>
  <c r="P162" i="3"/>
  <c r="Q162" i="3"/>
  <c r="Z162" i="3"/>
  <c r="AI162" i="3"/>
  <c r="AR162" i="3"/>
  <c r="BF79" i="3"/>
  <c r="AK79" i="3"/>
  <c r="Q79" i="3"/>
  <c r="BE79" i="3"/>
  <c r="AH79" i="3"/>
  <c r="M79" i="3"/>
  <c r="BA79" i="3"/>
  <c r="AG79" i="3"/>
  <c r="J79" i="3"/>
  <c r="AX79" i="3"/>
  <c r="AC79" i="3"/>
  <c r="AW79" i="3"/>
  <c r="Z79" i="3"/>
  <c r="AP79" i="3"/>
  <c r="U79" i="3"/>
  <c r="BI79" i="3"/>
  <c r="AO79" i="3"/>
  <c r="R79" i="3"/>
  <c r="Y79" i="3"/>
  <c r="AS79" i="3"/>
  <c r="BH79" i="3"/>
  <c r="Q53" i="3"/>
  <c r="AA53" i="3"/>
  <c r="BC70" i="3"/>
  <c r="AM70" i="3"/>
  <c r="W70" i="3"/>
  <c r="BB70" i="3"/>
  <c r="AL70" i="3"/>
  <c r="V70" i="3"/>
  <c r="AX70" i="3"/>
  <c r="AH70" i="3"/>
  <c r="R70" i="3"/>
  <c r="O70" i="3"/>
  <c r="N70" i="3"/>
  <c r="BJ70" i="3"/>
  <c r="AU70" i="3"/>
  <c r="AT70" i="3"/>
  <c r="AE70" i="3"/>
  <c r="AD70" i="3"/>
  <c r="G9" i="3"/>
  <c r="Q9" i="3" s="1"/>
  <c r="BH38" i="3"/>
  <c r="AK38" i="3"/>
  <c r="R49" i="3"/>
  <c r="AZ49" i="3"/>
  <c r="S49" i="3"/>
  <c r="AE49" i="3"/>
  <c r="BA310" i="3"/>
  <c r="BB302" i="3"/>
  <c r="P302" i="3"/>
  <c r="Y302" i="3"/>
  <c r="AH302" i="3"/>
  <c r="AQ302" i="3"/>
  <c r="AZ302" i="3"/>
  <c r="BE263" i="3"/>
  <c r="AW263" i="3"/>
  <c r="AO263" i="3"/>
  <c r="AG263" i="3"/>
  <c r="Y263" i="3"/>
  <c r="Q263" i="3"/>
  <c r="I263" i="3"/>
  <c r="BD263" i="3"/>
  <c r="AV263" i="3"/>
  <c r="AN263" i="3"/>
  <c r="AF263" i="3"/>
  <c r="X263" i="3"/>
  <c r="P263" i="3"/>
  <c r="BC263" i="3"/>
  <c r="AU263" i="3"/>
  <c r="AM263" i="3"/>
  <c r="AE263" i="3"/>
  <c r="W263" i="3"/>
  <c r="O263" i="3"/>
  <c r="BJ263" i="3"/>
  <c r="BB263" i="3"/>
  <c r="AT263" i="3"/>
  <c r="AL263" i="3"/>
  <c r="AD263" i="3"/>
  <c r="V263" i="3"/>
  <c r="N263" i="3"/>
  <c r="BI263" i="3"/>
  <c r="BA263" i="3"/>
  <c r="AS263" i="3"/>
  <c r="AK263" i="3"/>
  <c r="AC263" i="3"/>
  <c r="U263" i="3"/>
  <c r="M263" i="3"/>
  <c r="BH263" i="3"/>
  <c r="AZ263" i="3"/>
  <c r="AR263" i="3"/>
  <c r="AJ263" i="3"/>
  <c r="AB263" i="3"/>
  <c r="T263" i="3"/>
  <c r="L263" i="3"/>
  <c r="BG263" i="3"/>
  <c r="AY263" i="3"/>
  <c r="AQ263" i="3"/>
  <c r="AI263" i="3"/>
  <c r="AA263" i="3"/>
  <c r="S263" i="3"/>
  <c r="K263" i="3"/>
  <c r="J263" i="3"/>
  <c r="BF263" i="3"/>
  <c r="AX263" i="3"/>
  <c r="AP263" i="3"/>
  <c r="AH263" i="3"/>
  <c r="Z263" i="3"/>
  <c r="R263" i="3"/>
  <c r="K228" i="3"/>
  <c r="AH228" i="3"/>
  <c r="G241" i="3"/>
  <c r="BI241" i="3" s="1"/>
  <c r="U162" i="3"/>
  <c r="BJ162" i="3"/>
  <c r="X162" i="3"/>
  <c r="Y162" i="3"/>
  <c r="AH162" i="3"/>
  <c r="AQ162" i="3"/>
  <c r="AZ162" i="3"/>
  <c r="BD53" i="3"/>
  <c r="AR53" i="3"/>
  <c r="AG53" i="3"/>
  <c r="V53" i="3"/>
  <c r="L53" i="3"/>
  <c r="BA53" i="3"/>
  <c r="AP53" i="3"/>
  <c r="AF53" i="3"/>
  <c r="U53" i="3"/>
  <c r="J53" i="3"/>
  <c r="BF53" i="3"/>
  <c r="AJ53" i="3"/>
  <c r="N53" i="3"/>
  <c r="BE53" i="3"/>
  <c r="AH53" i="3"/>
  <c r="M53" i="3"/>
  <c r="AZ53" i="3"/>
  <c r="AD53" i="3"/>
  <c r="I53" i="3"/>
  <c r="X53" i="3"/>
  <c r="AX53" i="3"/>
  <c r="AC53" i="3"/>
  <c r="AT53" i="3"/>
  <c r="Y53" i="3"/>
  <c r="AO53" i="3"/>
  <c r="T53" i="3"/>
  <c r="AN53" i="3"/>
  <c r="R53" i="3"/>
  <c r="AS53" i="3"/>
  <c r="BH53" i="3"/>
  <c r="AI53" i="3"/>
  <c r="AE53" i="3"/>
  <c r="AC38" i="3"/>
  <c r="BE38" i="3"/>
  <c r="AS38" i="3"/>
  <c r="AI38" i="3"/>
  <c r="Y38" i="3"/>
  <c r="M38" i="3"/>
  <c r="AY38" i="3"/>
  <c r="BB38" i="3"/>
  <c r="AR38" i="3"/>
  <c r="AH38" i="3"/>
  <c r="V38" i="3"/>
  <c r="L38" i="3"/>
  <c r="AO38" i="3"/>
  <c r="S38" i="3"/>
  <c r="BI38" i="3"/>
  <c r="AC49" i="3"/>
  <c r="BJ49" i="3"/>
  <c r="AA49" i="3"/>
  <c r="AM49" i="3"/>
  <c r="BF241" i="3" l="1"/>
  <c r="T9" i="3"/>
  <c r="AR216" i="3"/>
  <c r="I227" i="3"/>
  <c r="AT227" i="3"/>
  <c r="AV241" i="3"/>
  <c r="L241" i="3"/>
  <c r="V9" i="3"/>
  <c r="Q216" i="3"/>
  <c r="BA216" i="3"/>
  <c r="BC269" i="3"/>
  <c r="BB269" i="3"/>
  <c r="V269" i="3"/>
  <c r="P269" i="3"/>
  <c r="AV269" i="3"/>
  <c r="AG269" i="3"/>
  <c r="J269" i="3"/>
  <c r="AP269" i="3"/>
  <c r="S269" i="3"/>
  <c r="AY269" i="3"/>
  <c r="L269" i="3"/>
  <c r="AR269" i="3"/>
  <c r="AK269" i="3"/>
  <c r="AT269" i="3"/>
  <c r="N269" i="3"/>
  <c r="O269" i="3"/>
  <c r="X269" i="3"/>
  <c r="BD269" i="3"/>
  <c r="I269" i="3"/>
  <c r="AO269" i="3"/>
  <c r="R269" i="3"/>
  <c r="AX269" i="3"/>
  <c r="AA269" i="3"/>
  <c r="BG269" i="3"/>
  <c r="T269" i="3"/>
  <c r="AZ269" i="3"/>
  <c r="M269" i="3"/>
  <c r="AS269" i="3"/>
  <c r="BI269" i="3"/>
  <c r="AL269" i="3"/>
  <c r="AF269" i="3"/>
  <c r="Q269" i="3"/>
  <c r="AW269" i="3"/>
  <c r="Z269" i="3"/>
  <c r="BF269" i="3"/>
  <c r="AI269" i="3"/>
  <c r="AB269" i="3"/>
  <c r="BH269" i="3"/>
  <c r="U269" i="3"/>
  <c r="BA269" i="3"/>
  <c r="AM269" i="3"/>
  <c r="AU269" i="3"/>
  <c r="BJ269" i="3"/>
  <c r="AD269" i="3"/>
  <c r="AN269" i="3"/>
  <c r="Y269" i="3"/>
  <c r="BE269" i="3"/>
  <c r="AH269" i="3"/>
  <c r="K269" i="3"/>
  <c r="AQ269" i="3"/>
  <c r="AJ269" i="3"/>
  <c r="AC269" i="3"/>
  <c r="AN241" i="3"/>
  <c r="U241" i="3"/>
  <c r="J9" i="3"/>
  <c r="W9" i="3"/>
  <c r="Z216" i="3"/>
  <c r="BJ216" i="3"/>
  <c r="AN227" i="3"/>
  <c r="O227" i="3"/>
  <c r="AE269" i="3"/>
  <c r="AW241" i="3"/>
  <c r="AD241" i="3"/>
  <c r="R9" i="3"/>
  <c r="U9" i="3"/>
  <c r="P216" i="3"/>
  <c r="AI216" i="3"/>
  <c r="AP227" i="3"/>
  <c r="AF241" i="3"/>
  <c r="AG241" i="3"/>
  <c r="AP241" i="3"/>
  <c r="AY241" i="3"/>
  <c r="BH241" i="3"/>
  <c r="N241" i="3"/>
  <c r="Y9" i="3"/>
  <c r="AV9" i="3"/>
  <c r="BG9" i="3"/>
  <c r="AS9" i="3"/>
  <c r="AC9" i="3"/>
  <c r="X9" i="3"/>
  <c r="AO9" i="3"/>
  <c r="BG206" i="3"/>
  <c r="AY206" i="3"/>
  <c r="AQ206" i="3"/>
  <c r="AI206" i="3"/>
  <c r="AA206" i="3"/>
  <c r="S206" i="3"/>
  <c r="K206" i="3"/>
  <c r="BF206" i="3"/>
  <c r="AX206" i="3"/>
  <c r="AP206" i="3"/>
  <c r="AH206" i="3"/>
  <c r="Z206" i="3"/>
  <c r="R206" i="3"/>
  <c r="J206" i="3"/>
  <c r="BE206" i="3"/>
  <c r="AW206" i="3"/>
  <c r="AO206" i="3"/>
  <c r="AG206" i="3"/>
  <c r="Y206" i="3"/>
  <c r="Q206" i="3"/>
  <c r="I206" i="3"/>
  <c r="BD206" i="3"/>
  <c r="AV206" i="3"/>
  <c r="AN206" i="3"/>
  <c r="AF206" i="3"/>
  <c r="X206" i="3"/>
  <c r="P206" i="3"/>
  <c r="BC206" i="3"/>
  <c r="AU206" i="3"/>
  <c r="AM206" i="3"/>
  <c r="AE206" i="3"/>
  <c r="W206" i="3"/>
  <c r="O206" i="3"/>
  <c r="BJ206" i="3"/>
  <c r="BB206" i="3"/>
  <c r="AT206" i="3"/>
  <c r="AL206" i="3"/>
  <c r="AD206" i="3"/>
  <c r="V206" i="3"/>
  <c r="N206" i="3"/>
  <c r="BI206" i="3"/>
  <c r="BA206" i="3"/>
  <c r="AS206" i="3"/>
  <c r="AK206" i="3"/>
  <c r="AC206" i="3"/>
  <c r="U206" i="3"/>
  <c r="M206" i="3"/>
  <c r="AR206" i="3"/>
  <c r="AJ206" i="3"/>
  <c r="AB206" i="3"/>
  <c r="T206" i="3"/>
  <c r="L206" i="3"/>
  <c r="BH206" i="3"/>
  <c r="AZ206" i="3"/>
  <c r="J216" i="3"/>
  <c r="S216" i="3"/>
  <c r="AB216" i="3"/>
  <c r="AK216" i="3"/>
  <c r="AT216" i="3"/>
  <c r="BC216" i="3"/>
  <c r="X227" i="3"/>
  <c r="N227" i="3"/>
  <c r="Q227" i="3"/>
  <c r="S227" i="3"/>
  <c r="AR227" i="3"/>
  <c r="BA227" i="3"/>
  <c r="P241" i="3"/>
  <c r="AM241" i="3"/>
  <c r="AO241" i="3"/>
  <c r="AX241" i="3"/>
  <c r="BG241" i="3"/>
  <c r="M241" i="3"/>
  <c r="V241" i="3"/>
  <c r="BE9" i="3"/>
  <c r="AG9" i="3"/>
  <c r="L9" i="3"/>
  <c r="N9" i="3"/>
  <c r="O9" i="3"/>
  <c r="BD9" i="3"/>
  <c r="Z9" i="3"/>
  <c r="I216" i="3"/>
  <c r="R216" i="3"/>
  <c r="AA216" i="3"/>
  <c r="AJ216" i="3"/>
  <c r="AS216" i="3"/>
  <c r="BB216" i="3"/>
  <c r="AI227" i="3"/>
  <c r="Z227" i="3"/>
  <c r="AD227" i="3"/>
  <c r="AG227" i="3"/>
  <c r="AZ227" i="3"/>
  <c r="BI227" i="3"/>
  <c r="W241" i="3"/>
  <c r="O241" i="3"/>
  <c r="BE241" i="3"/>
  <c r="K241" i="3"/>
  <c r="T241" i="3"/>
  <c r="AC241" i="3"/>
  <c r="AL241" i="3"/>
  <c r="AH9" i="3"/>
  <c r="AP9" i="3"/>
  <c r="AB9" i="3"/>
  <c r="AD9" i="3"/>
  <c r="AE9" i="3"/>
  <c r="BI9" i="3"/>
  <c r="E61" i="3"/>
  <c r="X216" i="3"/>
  <c r="Y216" i="3"/>
  <c r="AH216" i="3"/>
  <c r="AQ216" i="3"/>
  <c r="AZ216" i="3"/>
  <c r="BI216" i="3"/>
  <c r="O216" i="3"/>
  <c r="V227" i="3"/>
  <c r="BJ227" i="3"/>
  <c r="AY227" i="3"/>
  <c r="BD227" i="3"/>
  <c r="BF227" i="3"/>
  <c r="M227" i="3"/>
  <c r="W227" i="3"/>
  <c r="BE276" i="3"/>
  <c r="AO276" i="3"/>
  <c r="Y276" i="3"/>
  <c r="I276" i="3"/>
  <c r="AX276" i="3"/>
  <c r="AH276" i="3"/>
  <c r="R276" i="3"/>
  <c r="BI276" i="3"/>
  <c r="AS276" i="3"/>
  <c r="AC276" i="3"/>
  <c r="M276" i="3"/>
  <c r="AU276" i="3"/>
  <c r="AL276" i="3"/>
  <c r="AB276" i="3"/>
  <c r="S276" i="3"/>
  <c r="Z276" i="3"/>
  <c r="AM276" i="3"/>
  <c r="AD276" i="3"/>
  <c r="T276" i="3"/>
  <c r="K276" i="3"/>
  <c r="AP276" i="3"/>
  <c r="BC276" i="3"/>
  <c r="AJ276" i="3"/>
  <c r="AA276" i="3"/>
  <c r="J276" i="3"/>
  <c r="Q276" i="3"/>
  <c r="AE276" i="3"/>
  <c r="V276" i="3"/>
  <c r="L276" i="3"/>
  <c r="X276" i="3"/>
  <c r="BF276" i="3"/>
  <c r="AT276" i="3"/>
  <c r="AW276" i="3"/>
  <c r="AG276" i="3"/>
  <c r="W276" i="3"/>
  <c r="N276" i="3"/>
  <c r="BG276" i="3"/>
  <c r="U276" i="3"/>
  <c r="AN276" i="3"/>
  <c r="P276" i="3"/>
  <c r="O276" i="3"/>
  <c r="BH276" i="3"/>
  <c r="AY276" i="3"/>
  <c r="AK276" i="3"/>
  <c r="BD276" i="3"/>
  <c r="AF276" i="3"/>
  <c r="BJ276" i="3"/>
  <c r="AZ276" i="3"/>
  <c r="AQ276" i="3"/>
  <c r="BA276" i="3"/>
  <c r="AV276" i="3"/>
  <c r="BB276" i="3"/>
  <c r="AR276" i="3"/>
  <c r="AI276" i="3"/>
  <c r="BC241" i="3"/>
  <c r="AU241" i="3"/>
  <c r="J241" i="3"/>
  <c r="S241" i="3"/>
  <c r="AB241" i="3"/>
  <c r="AK241" i="3"/>
  <c r="AT241" i="3"/>
  <c r="AX9" i="3"/>
  <c r="BF9" i="3"/>
  <c r="AJ9" i="3"/>
  <c r="AL9" i="3"/>
  <c r="AM9" i="3"/>
  <c r="AN9" i="3"/>
  <c r="BA176" i="3"/>
  <c r="AP176" i="3"/>
  <c r="AB176" i="3"/>
  <c r="P176" i="3"/>
  <c r="Z176" i="3"/>
  <c r="L176" i="3"/>
  <c r="AY176" i="3"/>
  <c r="AK176" i="3"/>
  <c r="Y176" i="3"/>
  <c r="O176" i="3"/>
  <c r="S176" i="3"/>
  <c r="BH176" i="3"/>
  <c r="M176" i="3"/>
  <c r="Q176" i="3"/>
  <c r="BJ176" i="3"/>
  <c r="AF176" i="3"/>
  <c r="K176" i="3"/>
  <c r="AG176" i="3"/>
  <c r="W176" i="3"/>
  <c r="AA176" i="3"/>
  <c r="I176" i="3"/>
  <c r="BB176" i="3"/>
  <c r="AR176" i="3"/>
  <c r="T176" i="3"/>
  <c r="X176" i="3"/>
  <c r="AN176" i="3"/>
  <c r="BC176" i="3"/>
  <c r="AT176" i="3"/>
  <c r="BF176" i="3"/>
  <c r="AH176" i="3"/>
  <c r="AJ176" i="3"/>
  <c r="N176" i="3"/>
  <c r="AZ176" i="3"/>
  <c r="R176" i="3"/>
  <c r="BE176" i="3"/>
  <c r="AU176" i="3"/>
  <c r="AL176" i="3"/>
  <c r="AS176" i="3"/>
  <c r="J176" i="3"/>
  <c r="AX176" i="3"/>
  <c r="AV176" i="3"/>
  <c r="AC176" i="3"/>
  <c r="AW176" i="3"/>
  <c r="AM176" i="3"/>
  <c r="AD176" i="3"/>
  <c r="BG176" i="3"/>
  <c r="U176" i="3"/>
  <c r="BI176" i="3"/>
  <c r="BD176" i="3"/>
  <c r="AQ176" i="3"/>
  <c r="AO176" i="3"/>
  <c r="AE176" i="3"/>
  <c r="V176" i="3"/>
  <c r="AI176" i="3"/>
  <c r="AF216" i="3"/>
  <c r="AG216" i="3"/>
  <c r="AP216" i="3"/>
  <c r="AY216" i="3"/>
  <c r="BH216" i="3"/>
  <c r="N216" i="3"/>
  <c r="W216" i="3"/>
  <c r="AH227" i="3"/>
  <c r="K227" i="3"/>
  <c r="P227" i="3"/>
  <c r="R227" i="3"/>
  <c r="L227" i="3"/>
  <c r="U227" i="3"/>
  <c r="AE227" i="3"/>
  <c r="X241" i="3"/>
  <c r="I241" i="3"/>
  <c r="R241" i="3"/>
  <c r="AA241" i="3"/>
  <c r="AJ241" i="3"/>
  <c r="AS241" i="3"/>
  <c r="BB241" i="3"/>
  <c r="M9" i="3"/>
  <c r="S9" i="3"/>
  <c r="K9" i="3"/>
  <c r="AR9" i="3"/>
  <c r="AT9" i="3"/>
  <c r="AU9" i="3"/>
  <c r="AW9" i="3"/>
  <c r="AN216" i="3"/>
  <c r="AO216" i="3"/>
  <c r="AX216" i="3"/>
  <c r="BG216" i="3"/>
  <c r="M216" i="3"/>
  <c r="V216" i="3"/>
  <c r="AE216" i="3"/>
  <c r="AV227" i="3"/>
  <c r="Y227" i="3"/>
  <c r="AA227" i="3"/>
  <c r="AF227" i="3"/>
  <c r="T227" i="3"/>
  <c r="AC227" i="3"/>
  <c r="AM227" i="3"/>
  <c r="BD241" i="3"/>
  <c r="Q241" i="3"/>
  <c r="Z241" i="3"/>
  <c r="AI241" i="3"/>
  <c r="AR241" i="3"/>
  <c r="BA241" i="3"/>
  <c r="BJ241" i="3"/>
  <c r="BA9" i="3"/>
  <c r="AI9" i="3"/>
  <c r="AA9" i="3"/>
  <c r="AZ9" i="3"/>
  <c r="BB9" i="3"/>
  <c r="BC9" i="3"/>
  <c r="AF9" i="3"/>
  <c r="AV216" i="3"/>
  <c r="AW216" i="3"/>
  <c r="BF216" i="3"/>
  <c r="L216" i="3"/>
  <c r="U216" i="3"/>
  <c r="AD216" i="3"/>
  <c r="AM216" i="3"/>
  <c r="BG227" i="3"/>
  <c r="AL227" i="3"/>
  <c r="AO227" i="3"/>
  <c r="AQ227" i="3"/>
  <c r="AB227" i="3"/>
  <c r="AK227" i="3"/>
  <c r="AU227" i="3"/>
  <c r="G69" i="3"/>
  <c r="F63" i="3"/>
  <c r="G63" i="3" s="1"/>
  <c r="F62" i="3"/>
  <c r="AE241" i="3"/>
  <c r="Y241" i="3"/>
  <c r="AH241" i="3"/>
  <c r="AQ241" i="3"/>
  <c r="AZ241" i="3"/>
  <c r="P9" i="3"/>
  <c r="AY9" i="3"/>
  <c r="AQ9" i="3"/>
  <c r="BH9" i="3"/>
  <c r="BJ9" i="3"/>
  <c r="AK9" i="3"/>
  <c r="BD216" i="3"/>
  <c r="BE216" i="3"/>
  <c r="K216" i="3"/>
  <c r="T216" i="3"/>
  <c r="AC216" i="3"/>
  <c r="AL216" i="3"/>
  <c r="J227" i="3"/>
  <c r="AX227" i="3"/>
  <c r="BB227" i="3"/>
  <c r="BE227" i="3"/>
  <c r="AJ227" i="3"/>
  <c r="AS227" i="3"/>
  <c r="E32" i="3" l="1"/>
  <c r="F61" i="3"/>
  <c r="G62" i="3"/>
  <c r="BB69" i="3"/>
  <c r="AS69" i="3"/>
  <c r="AH69" i="3"/>
  <c r="AG69" i="3"/>
  <c r="P69" i="3"/>
  <c r="BC69" i="3"/>
  <c r="K69" i="3"/>
  <c r="AT69" i="3"/>
  <c r="AK69" i="3"/>
  <c r="Z69" i="3"/>
  <c r="Y69" i="3"/>
  <c r="AU69" i="3"/>
  <c r="AM69" i="3"/>
  <c r="BD69" i="3"/>
  <c r="N69" i="3"/>
  <c r="T69" i="3"/>
  <c r="AL69" i="3"/>
  <c r="AC69" i="3"/>
  <c r="R69" i="3"/>
  <c r="Q69" i="3"/>
  <c r="AE69" i="3"/>
  <c r="W69" i="3"/>
  <c r="BG69" i="3"/>
  <c r="S69" i="3"/>
  <c r="AD69" i="3"/>
  <c r="U69" i="3"/>
  <c r="J69" i="3"/>
  <c r="AY69" i="3"/>
  <c r="O69" i="3"/>
  <c r="AZ69" i="3"/>
  <c r="V69" i="3"/>
  <c r="M69" i="3"/>
  <c r="AI69" i="3"/>
  <c r="BH69" i="3"/>
  <c r="AJ69" i="3"/>
  <c r="AQ69" i="3"/>
  <c r="BE69" i="3"/>
  <c r="BI69" i="3"/>
  <c r="AX69" i="3"/>
  <c r="AW69" i="3"/>
  <c r="AV69" i="3"/>
  <c r="AB69" i="3"/>
  <c r="AA69" i="3"/>
  <c r="BJ69" i="3"/>
  <c r="BA69" i="3"/>
  <c r="AP69" i="3"/>
  <c r="AO69" i="3"/>
  <c r="AF69" i="3"/>
  <c r="L69" i="3"/>
  <c r="X69" i="3"/>
  <c r="BF69" i="3"/>
  <c r="AR69" i="3"/>
  <c r="AN69" i="3"/>
  <c r="AQ32" i="3" l="1"/>
  <c r="AG32" i="3"/>
  <c r="P32" i="3"/>
  <c r="AT32" i="3"/>
  <c r="BJ32" i="3"/>
  <c r="G61" i="3"/>
  <c r="F32" i="3"/>
  <c r="G32" i="3" s="1"/>
  <c r="BC32" i="3" s="1"/>
  <c r="AP62" i="3"/>
  <c r="AG62" i="3"/>
  <c r="AD62" i="3"/>
  <c r="AQ62" i="3"/>
  <c r="S62" i="3"/>
  <c r="BC62" i="3"/>
  <c r="AH62" i="3"/>
  <c r="Y62" i="3"/>
  <c r="V62" i="3"/>
  <c r="M62" i="3"/>
  <c r="AA62" i="3"/>
  <c r="AV62" i="3"/>
  <c r="T62" i="3"/>
  <c r="Z62" i="3"/>
  <c r="Q62" i="3"/>
  <c r="N62" i="3"/>
  <c r="BH62" i="3"/>
  <c r="K62" i="3"/>
  <c r="AF62" i="3"/>
  <c r="O62" i="3"/>
  <c r="BE62" i="3"/>
  <c r="BB62" i="3"/>
  <c r="L62" i="3"/>
  <c r="AJ62" i="3"/>
  <c r="R62" i="3"/>
  <c r="I62" i="3"/>
  <c r="BI62" i="3"/>
  <c r="AR62" i="3"/>
  <c r="BD62" i="3"/>
  <c r="P62" i="3"/>
  <c r="AZ62" i="3"/>
  <c r="AS62" i="3"/>
  <c r="J62" i="3"/>
  <c r="BJ62" i="3"/>
  <c r="BA62" i="3"/>
  <c r="AB62" i="3"/>
  <c r="AN62" i="3"/>
  <c r="AM62" i="3"/>
  <c r="AU62" i="3"/>
  <c r="X62" i="3"/>
  <c r="BF62" i="3"/>
  <c r="AW62" i="3"/>
  <c r="AT62" i="3"/>
  <c r="AK62" i="3"/>
  <c r="AY62" i="3"/>
  <c r="AE62" i="3"/>
  <c r="AX62" i="3"/>
  <c r="AO62" i="3"/>
  <c r="AL62" i="3"/>
  <c r="AC62" i="3"/>
  <c r="BG62" i="3"/>
  <c r="AI62" i="3"/>
  <c r="W62" i="3"/>
  <c r="U62" i="3"/>
  <c r="O32" i="3" l="1"/>
  <c r="AR32" i="3"/>
  <c r="AS32" i="3"/>
  <c r="BE32" i="3"/>
  <c r="M32" i="3"/>
  <c r="Q32" i="3"/>
  <c r="Z32" i="3"/>
  <c r="BG61" i="3"/>
  <c r="AX61" i="3"/>
  <c r="AM61" i="3"/>
  <c r="AD61" i="3"/>
  <c r="T61" i="3"/>
  <c r="BE61" i="3"/>
  <c r="AN61" i="3"/>
  <c r="AY61" i="3"/>
  <c r="AP61" i="3"/>
  <c r="AE61" i="3"/>
  <c r="V61" i="3"/>
  <c r="AW61" i="3"/>
  <c r="AO61" i="3"/>
  <c r="AF61" i="3"/>
  <c r="L61" i="3"/>
  <c r="AQ61" i="3"/>
  <c r="AH61" i="3"/>
  <c r="W61" i="3"/>
  <c r="N61" i="3"/>
  <c r="AG61" i="3"/>
  <c r="Y61" i="3"/>
  <c r="AS61" i="3"/>
  <c r="AI61" i="3"/>
  <c r="Z61" i="3"/>
  <c r="O61" i="3"/>
  <c r="BA61" i="3"/>
  <c r="Q61" i="3"/>
  <c r="I61" i="3"/>
  <c r="X61" i="3"/>
  <c r="AL61" i="3"/>
  <c r="AA61" i="3"/>
  <c r="R61" i="3"/>
  <c r="BJ61" i="3"/>
  <c r="AK61" i="3"/>
  <c r="BH61" i="3"/>
  <c r="BD61" i="3"/>
  <c r="BI61" i="3"/>
  <c r="AJ61" i="3"/>
  <c r="S61" i="3"/>
  <c r="J61" i="3"/>
  <c r="BB61" i="3"/>
  <c r="U61" i="3"/>
  <c r="AR61" i="3"/>
  <c r="M61" i="3"/>
  <c r="P61" i="3"/>
  <c r="AU61" i="3"/>
  <c r="K61" i="3"/>
  <c r="BC61" i="3"/>
  <c r="AT61" i="3"/>
  <c r="AZ61" i="3"/>
  <c r="AB61" i="3"/>
  <c r="AV61" i="3"/>
  <c r="AC61" i="3"/>
  <c r="BF61" i="3"/>
  <c r="BA32" i="3"/>
  <c r="BB32" i="3"/>
  <c r="U32" i="3"/>
  <c r="BD32" i="3"/>
  <c r="Y32" i="3"/>
  <c r="AH32" i="3"/>
  <c r="AC32" i="3"/>
  <c r="AK32" i="3"/>
  <c r="N32" i="3"/>
  <c r="W32" i="3"/>
  <c r="X32" i="3"/>
  <c r="AP32" i="3"/>
  <c r="AZ32" i="3"/>
  <c r="K32" i="3"/>
  <c r="L32" i="3"/>
  <c r="V32" i="3"/>
  <c r="AE32" i="3"/>
  <c r="AF32" i="3"/>
  <c r="AY32" i="3"/>
  <c r="BI32" i="3"/>
  <c r="S32" i="3"/>
  <c r="T32" i="3"/>
  <c r="AD32" i="3"/>
  <c r="AN32" i="3"/>
  <c r="AO32" i="3"/>
  <c r="BH32" i="3"/>
  <c r="AM32" i="3"/>
  <c r="AA32" i="3"/>
  <c r="AB32" i="3"/>
  <c r="AL32" i="3"/>
  <c r="AW32" i="3"/>
  <c r="AX32" i="3"/>
  <c r="J32" i="3"/>
  <c r="AU32" i="3"/>
  <c r="AI32" i="3"/>
  <c r="AJ32" i="3"/>
  <c r="AV32" i="3"/>
  <c r="BF32" i="3"/>
  <c r="BG32" i="3"/>
  <c r="R32" i="3"/>
</calcChain>
</file>

<file path=xl/sharedStrings.xml><?xml version="1.0" encoding="utf-8"?>
<sst xmlns="http://schemas.openxmlformats.org/spreadsheetml/2006/main" count="873" uniqueCount="485">
  <si>
    <r>
      <rPr>
        <b/>
        <sz val="20"/>
        <color rgb="FFFFFFCC"/>
        <rFont val="Segoe UI Black"/>
        <family val="2"/>
      </rPr>
      <t xml:space="preserve">OCCUPATIONAL SAFETY AND HEALTH </t>
    </r>
    <r>
      <rPr>
        <b/>
        <sz val="20"/>
        <color theme="0"/>
        <rFont val="Segoe UI Black"/>
        <family val="2"/>
      </rPr>
      <t>LINES AND OBJECTIVES</t>
    </r>
  </si>
  <si>
    <t xml:space="preserve">    Principles of OSH Management</t>
  </si>
  <si>
    <t>Tactical OSH Plan</t>
  </si>
  <si>
    <r>
      <rPr>
        <b/>
        <sz val="20"/>
        <color rgb="FF0070C0"/>
        <rFont val="Segoe UI"/>
        <family val="2"/>
      </rPr>
      <t xml:space="preserve">Life Comes First </t>
    </r>
    <r>
      <rPr>
        <b/>
        <sz val="14"/>
        <color theme="1" tint="0.249977111117893"/>
        <rFont val="Segoe UI"/>
        <family val="2"/>
      </rPr>
      <t xml:space="preserve">for all our employees, as a </t>
    </r>
    <r>
      <rPr>
        <b/>
        <sz val="14"/>
        <color rgb="FF00B050"/>
        <rFont val="Segoe UI"/>
        <family val="2"/>
      </rPr>
      <t>Corporate Value</t>
    </r>
  </si>
  <si>
    <t>NOBODY dies at work!</t>
  </si>
  <si>
    <t>All accidents can be prevented</t>
  </si>
  <si>
    <t>Safety and health require leadership</t>
  </si>
  <si>
    <t>Safety and health are profitable</t>
  </si>
  <si>
    <r>
      <rPr>
        <b/>
        <sz val="14"/>
        <color theme="1" tint="0.249977111117893"/>
        <rFont val="Segoe UI"/>
        <family val="2"/>
      </rPr>
      <t>Work is a social determinant of health, and must not deteriorate our health;</t>
    </r>
    <r>
      <rPr>
        <b/>
        <sz val="14"/>
        <color rgb="FF00B0F0"/>
        <rFont val="Segoe UI"/>
        <family val="2"/>
      </rPr>
      <t xml:space="preserve"> it must improve it.</t>
    </r>
  </si>
  <si>
    <t xml:space="preserve">     OSH Objectives</t>
  </si>
  <si>
    <t>OSH Strategic Objectives - GEB+SUBSIDIARIES</t>
  </si>
  <si>
    <t>MANAGE OPERATIONS SAFETY AT ALL OUR CONTROLLED SUBSIDIARIES TO ACHIEVE IN 2023 A RESULT OF THE LOST TIME INJURY FREQUENCY RATE INDICATOR* (LTIFR) OF 0.30 OR LOWER AND AN OSH PROACTIVE PERFORMANCE INDICATOR OF 90% OR HIGHER</t>
  </si>
  <si>
    <t>DESIGN AND IMPLEMENT THE COMPREHENSIVE WELL-BEING PLAN TO PROMOTE HEALTHY HABITS AND LIFESTYLES TO MAKE A POSITIVE CONTRIBUTION TO THE IMPROVEMENT OF THE QUALITY OF LIFE OF THE DIRECT EMPLOYEES OF GEB AND ENLAZA IN 2023</t>
  </si>
  <si>
    <t>* Includes GEB Corporate and controlled subsidiaries: Enlaza, TGI, Calidda, Contugas, Electrodunas and Conecta.</t>
  </si>
  <si>
    <t>Objectives of the Corporate OSH Process</t>
  </si>
  <si>
    <t>COMPLETE THE CULTURAL TRANSFORMATION PROJECT WITHIN THE TIME FRAMES DEFINED IN THE TIMETABLE AND ASSURE THE CLOSE-OUT OF THE CONTRACT (SPI) AT 90% OR HIGHER IN THE FIRST SEMESTER OF 2023</t>
  </si>
  <si>
    <t>INCREASE THE PERCEPTION OF THE DIRECT EMPLOYEES OF GEB + SUBSIDIARIES REGARDING THE MATURITY OF OCCUPATIONAL SAFETY AND HEALTH MANAGEMENT BY 3% IN 2023 (COMPARED TO THE 2022 RESULTS)</t>
  </si>
  <si>
    <t>COMPLY WITH THE TIMETABLE OF THE COMPREHENSIVE WELL-BEING PLAN COVERING GEB CORPORATE + ENLAZA, WITH AN SPI AT 90% OR HIGHER IN 2023</t>
  </si>
  <si>
    <t>IMPROVE ALIGNMENT WITH GEB'S CORPORATE OSH MANAGEMENT MODEL (INCLUDING GEB + SUBSIDIARIES), INCREASING BY AT LEAST 5% THE RESULT OBTAINED IN THE 2022 ASSESSMENT</t>
  </si>
  <si>
    <t>ADVANCE IN THE IMPLEMENTATION OF THE MANAGEMENT MODEL AT GEB+SUBSIDIARIES ACCORDING TO THE ESTABLISHED AND APPROVED WORK PLAN WITH AN SPI OF 90% OR HIGHER IN 2023</t>
  </si>
  <si>
    <t>PROJECT DEFINITION - DEPLOYMENT OF OSH OBJECTIVES</t>
  </si>
  <si>
    <t>Strategic Perspective</t>
  </si>
  <si>
    <t>Strategic OSH Objectives</t>
  </si>
  <si>
    <t>OSH Process Objectives (Support)</t>
  </si>
  <si>
    <t>Priority Projects</t>
  </si>
  <si>
    <t>Project</t>
  </si>
  <si>
    <t>Case for Action</t>
  </si>
  <si>
    <t>Project Leader</t>
  </si>
  <si>
    <t>When?</t>
  </si>
  <si>
    <t>How?
Key Actions</t>
  </si>
  <si>
    <t>Measurement Indicators</t>
  </si>
  <si>
    <t>Goal Indicators</t>
  </si>
  <si>
    <t>Start</t>
  </si>
  <si>
    <t>End</t>
  </si>
  <si>
    <r>
      <rPr>
        <b/>
        <sz val="10"/>
        <color rgb="FF000000"/>
        <rFont val="Segoe UI"/>
        <family val="2"/>
      </rPr>
      <t>OBJECTIVE 1</t>
    </r>
    <r>
      <rPr>
        <sz val="10"/>
        <color rgb="FF000000"/>
        <rFont val="Segoe UI"/>
        <family val="2"/>
      </rPr>
      <t xml:space="preserve">
MANAGE OPERATIONS SAFETY AT ALL OUR CONTROLLED SUBSIDIARIES TO ACHIEVE IN 2023 A RESULT OF THE LOST TIME INJURY FREQUENCY RATE INDICATOR* (LTIFR) OF 0.30 OR LOWER AND AN OSH PROACTIVE PERFORMANCE INDICATOR OF 90% OR HIGHER</t>
    </r>
  </si>
  <si>
    <t>P1</t>
  </si>
  <si>
    <t>OSH CULTURAL TRANSFORMATION PROJECT
Strengthen the Occupational Safety and Health Culture</t>
  </si>
  <si>
    <t>Successfully complete the Culture Transformation Project following the guidelines of the Contracting Manual.</t>
  </si>
  <si>
    <t>IPuentes
ECala</t>
  </si>
  <si>
    <r>
      <rPr>
        <b/>
        <sz val="10"/>
        <color rgb="FF000000"/>
        <rFont val="Segoe UI"/>
        <family val="2"/>
      </rPr>
      <t>Phase 3:</t>
    </r>
    <r>
      <rPr>
        <b/>
        <sz val="10"/>
        <color rgb="FF000000"/>
        <rFont val="Segoe UI"/>
        <family val="2"/>
      </rPr>
      <t xml:space="preserve"> </t>
    </r>
    <r>
      <rPr>
        <b/>
        <sz val="10"/>
        <color rgb="FF000000"/>
        <rFont val="Segoe UI"/>
        <family val="2"/>
      </rPr>
      <t xml:space="preserve">Maintenance and continuous improvement of the Occupational Safety and Health Management System
</t>
    </r>
    <r>
      <rPr>
        <sz val="10"/>
        <color rgb="FF000000"/>
        <rFont val="Segoe UI"/>
        <family val="2"/>
      </rPr>
      <t>- Monitor the road map at each subsidiary and propose improvement initiatives depending on progress.</t>
    </r>
    <r>
      <rPr>
        <sz val="10"/>
        <color rgb="FF000000"/>
        <rFont val="Segoe UI"/>
        <family val="2"/>
      </rPr>
      <t xml:space="preserve">
</t>
    </r>
    <r>
      <rPr>
        <sz val="10"/>
        <color rgb="FF000000"/>
        <rFont val="Segoe UI"/>
        <family val="2"/>
      </rPr>
      <t>- Field assistance and knowledge transfer.</t>
    </r>
    <r>
      <rPr>
        <sz val="10"/>
        <color rgb="FF000000"/>
        <rFont val="Segoe UI"/>
        <family val="2"/>
      </rPr>
      <t xml:space="preserve">
</t>
    </r>
    <r>
      <rPr>
        <sz val="10"/>
        <color rgb="FF000000"/>
        <rFont val="Segoe UI"/>
        <family val="2"/>
      </rPr>
      <t>- Measure and monitor KPIs</t>
    </r>
    <r>
      <rPr>
        <b/>
        <sz val="10"/>
        <color rgb="FF000000"/>
        <rFont val="Segoe UI"/>
        <family val="2"/>
      </rPr>
      <t xml:space="preserve">
SETTLEMENT AND CLOSE-OUT OF THE CONTRACT
</t>
    </r>
    <r>
      <rPr>
        <sz val="10"/>
        <color rgb="FF000000"/>
        <rFont val="Segoe UI"/>
        <family val="2"/>
      </rPr>
      <t>Comply with the provisions of the Contracting Manual, performing the financial closing and formal settlement of the project, ensuring the traceability of the information (in accordance with document management guidelines).</t>
    </r>
  </si>
  <si>
    <t>Complete the scheduled Phase of Maintenance and Improvement, Settlement and Close-out (SPI)</t>
  </si>
  <si>
    <t>SPI&gt;=  87.5%</t>
  </si>
  <si>
    <t>SPI&gt;=  90%</t>
  </si>
  <si>
    <t>SPI&gt;=  95%</t>
  </si>
  <si>
    <t>Processes</t>
  </si>
  <si>
    <t>P2</t>
  </si>
  <si>
    <t>OSH CULTURE STRENGTHENING PLAN
Continue to consolidate the OSH Culture strengthening progress, make progress in closing gaps at each subsidiary in a manner that contributes to improving the perceived OSH Culture Maturity Level.</t>
  </si>
  <si>
    <t>The focus of this process will be to "increase the level of maturity in safety” by incorporating behaviors, skills and tools that lead GEB towards a strong culture (generative) that leverages Operational Excellence.</t>
  </si>
  <si>
    <t>IPuentes
CVallejo</t>
  </si>
  <si>
    <r>
      <rPr>
        <b/>
        <sz val="10"/>
        <color rgb="FF000000"/>
        <rFont val="Segoe UI"/>
        <family val="2"/>
      </rPr>
      <t>Deploy, assist and assess the practices of the Occupational Safety and Health Management model:</t>
    </r>
    <r>
      <rPr>
        <b/>
        <sz val="10"/>
        <color rgb="FF000000"/>
        <rFont val="Segoe UI"/>
        <family val="2"/>
      </rPr>
      <t xml:space="preserve"> </t>
    </r>
    <r>
      <rPr>
        <sz val="10"/>
        <color rgb="FF000000"/>
        <rFont val="Segoe UI"/>
        <family val="2"/>
      </rPr>
      <t xml:space="preserve">
</t>
    </r>
    <r>
      <rPr>
        <sz val="10"/>
        <color rgb="FF000000"/>
        <rFont val="Segoe UI"/>
        <family val="2"/>
      </rPr>
      <t>1.</t>
    </r>
    <r>
      <rPr>
        <sz val="10"/>
        <color rgb="FF000000"/>
        <rFont val="Segoe UI"/>
        <family val="2"/>
      </rPr>
      <t xml:space="preserve"> </t>
    </r>
    <r>
      <rPr>
        <sz val="10"/>
        <color rgb="FF000000"/>
        <rFont val="Segoe UI"/>
        <family val="2"/>
      </rPr>
      <t>Leadership and Commitment
2.</t>
    </r>
    <r>
      <rPr>
        <sz val="10"/>
        <color rgb="FF000000"/>
        <rFont val="Segoe UI"/>
        <family val="2"/>
      </rPr>
      <t xml:space="preserve"> </t>
    </r>
    <r>
      <rPr>
        <sz val="10"/>
        <color rgb="FF000000"/>
        <rFont val="Segoe UI"/>
        <family val="2"/>
      </rPr>
      <t>OSH Risk Assessment
3.</t>
    </r>
    <r>
      <rPr>
        <sz val="10"/>
        <color rgb="FF000000"/>
        <rFont val="Segoe UI"/>
        <family val="2"/>
      </rPr>
      <t xml:space="preserve"> </t>
    </r>
    <r>
      <rPr>
        <sz val="10"/>
        <color rgb="FF000000"/>
        <rFont val="Segoe UI"/>
        <family val="2"/>
      </rPr>
      <t>Objectives, Goals and Programs
4.</t>
    </r>
    <r>
      <rPr>
        <sz val="10"/>
        <color rgb="FF000000"/>
        <rFont val="Segoe UI"/>
        <family val="2"/>
      </rPr>
      <t xml:space="preserve"> </t>
    </r>
    <r>
      <rPr>
        <sz val="10"/>
        <color rgb="FF000000"/>
        <rFont val="Segoe UI"/>
        <family val="2"/>
      </rPr>
      <t>OSH Training and Learning
5.</t>
    </r>
    <r>
      <rPr>
        <sz val="10"/>
        <color rgb="FF000000"/>
        <rFont val="Segoe UI"/>
        <family val="2"/>
      </rPr>
      <t xml:space="preserve"> </t>
    </r>
    <r>
      <rPr>
        <sz val="10"/>
        <color rgb="FF000000"/>
        <rFont val="Segoe UI"/>
        <family val="2"/>
      </rPr>
      <t>Legal Compliance, Documentation, Participation and Consultation
6.</t>
    </r>
    <r>
      <rPr>
        <sz val="10"/>
        <color rgb="FF000000"/>
        <rFont val="Segoe UI"/>
        <family val="2"/>
      </rPr>
      <t xml:space="preserve"> </t>
    </r>
    <r>
      <rPr>
        <sz val="10"/>
        <color rgb="FF000000"/>
        <rFont val="Segoe UI"/>
        <family val="2"/>
      </rPr>
      <t>Contractor Management in OSH
7.</t>
    </r>
    <r>
      <rPr>
        <sz val="10"/>
        <color rgb="FF000000"/>
        <rFont val="Segoe UI"/>
        <family val="2"/>
      </rPr>
      <t xml:space="preserve"> </t>
    </r>
    <r>
      <rPr>
        <sz val="10"/>
        <color rgb="FF000000"/>
        <rFont val="Segoe UI"/>
        <family val="2"/>
      </rPr>
      <t>Operational Risk Management, PSM and ESS
8.</t>
    </r>
    <r>
      <rPr>
        <sz val="10"/>
        <color rgb="FF000000"/>
        <rFont val="Segoe UI"/>
        <family val="2"/>
      </rPr>
      <t xml:space="preserve"> </t>
    </r>
    <r>
      <rPr>
        <sz val="10"/>
        <color rgb="FF000000"/>
        <rFont val="Segoe UI"/>
        <family val="2"/>
      </rPr>
      <t>Emergency Management
9.</t>
    </r>
    <r>
      <rPr>
        <sz val="10"/>
        <color rgb="FF000000"/>
        <rFont val="Segoe UI"/>
        <family val="2"/>
      </rPr>
      <t xml:space="preserve"> </t>
    </r>
    <r>
      <rPr>
        <sz val="10"/>
        <color rgb="FF000000"/>
        <rFont val="Segoe UI"/>
        <family val="2"/>
      </rPr>
      <t>Conformity verification - OSH Indicators
10.</t>
    </r>
    <r>
      <rPr>
        <sz val="10"/>
        <color rgb="FF000000"/>
        <rFont val="Segoe UI"/>
        <family val="2"/>
      </rPr>
      <t xml:space="preserve"> </t>
    </r>
    <r>
      <rPr>
        <sz val="10"/>
        <color rgb="FF000000"/>
        <rFont val="Segoe UI"/>
        <family val="2"/>
      </rPr>
      <t>Deviation Treatment - Incidents / Accidents
11.</t>
    </r>
    <r>
      <rPr>
        <sz val="10"/>
        <color rgb="FF000000"/>
        <rFont val="Segoe UI"/>
        <family val="2"/>
      </rPr>
      <t xml:space="preserve"> </t>
    </r>
    <r>
      <rPr>
        <sz val="10"/>
        <color rgb="FF000000"/>
        <rFont val="Segoe UI"/>
        <family val="2"/>
      </rPr>
      <t xml:space="preserve">OSH Governance and Critical Analysis
</t>
    </r>
    <r>
      <rPr>
        <b/>
        <sz val="10"/>
        <color rgb="FF000000"/>
        <rFont val="Segoe UI"/>
        <family val="2"/>
      </rPr>
      <t>Continue with the OSH Communications Plan in coordination with the Corporate Communications Plan, with support from an external specialist firm.</t>
    </r>
    <r>
      <rPr>
        <b/>
        <sz val="10"/>
        <color rgb="FF000000"/>
        <rFont val="Segoe UI"/>
        <family val="2"/>
      </rPr>
      <t xml:space="preserve">  </t>
    </r>
    <r>
      <rPr>
        <b/>
        <sz val="10"/>
        <color rgb="FF000000"/>
        <rFont val="Segoe UI"/>
        <family val="2"/>
      </rPr>
      <t>Develop the message and strategy, and implement and improve its impact.</t>
    </r>
  </si>
  <si>
    <t>- Lost Time Injury Frequency Rate (LTIFR)
- Result of OSH Management Model (RASST) Assessment
- OSH Management Maturity Level Perception Index (direct employees) (IPNMSST, for the Spanish original)
- OSH Proactive Performance Indicator (PPI)</t>
  </si>
  <si>
    <t>LTIFR &lt;= 0.37
RASST &gt;= 75%</t>
  </si>
  <si>
    <t>LTIFR &lt;= 0.30
RASST &gt;= 78%</t>
  </si>
  <si>
    <t>LTIFR &lt;= 0.24
RASST &gt;= 80%</t>
  </si>
  <si>
    <t>INCREASE THE PERCEPTION OF THE DIRECT EMPLOYEES OF GEB + SUBSIDIARIES REGARDING THE MATURITY OF OCCUPATIONAL SAFETY AND HEALTH MANAGEMENT BY 5% IN 2023 (COMPARED TO THE 2022 RESULTS)</t>
  </si>
  <si>
    <t>IPNMSST&gt;=65%
IDP&gt;= 85%</t>
  </si>
  <si>
    <t>IPNMSST&gt;=68%
IDP&gt;= 90%</t>
  </si>
  <si>
    <t>IPNMSST&gt;=70%
IDP&gt;= 96%</t>
  </si>
  <si>
    <t>P3</t>
  </si>
  <si>
    <t>PROCESS SAFETY STRATEGIC PLAN
Deploy the guidelines to systematically manage the Major Risks at each GEB subsidiary</t>
  </si>
  <si>
    <t>Continue to develop the Process Safety Model to ensure efficient and timely management of the identification, assessment and management of major risks at each subsidiary.</t>
  </si>
  <si>
    <t>IPuentes
NCuervo</t>
  </si>
  <si>
    <t>1.  Perform a gap analysis at GEB companies (baseline) and establish one (1) strategic action plan for GEB based on the results of the gap analysis in the first semester of 2023.
2. Define three (3) relevant and top priority process safety elements for process safety management at the GEB subsidiaries and develop corporate guidelines to manage them. (Procedure and performance indicators)
3. Design and agree with the subsidiaries and begin to report two (2) safety process reaction indicators each month (tier 1 and tier 2).
4. Review the corporate risk assessment matrix to verify its applicability to operating risk assessment and propose appropriate adjustments in the corresponding area to update the assessment, and assist in the review of the risk assessment matrices of the GEB subsidiaries.
5. . Manage the GEB process safety culture and leadership through the dissemination of the developed procedures and guidelines, 5 fliers during the year on relevant PS topics.</t>
  </si>
  <si>
    <t>Compliance with the PSM(SPI- PSM) timetable</t>
  </si>
  <si>
    <t>- SPI  PSM&gt;= 85%</t>
  </si>
  <si>
    <t>- SPI  PSM&gt;= 90%</t>
  </si>
  <si>
    <t>- SPI  PSM&gt;= 95%</t>
  </si>
  <si>
    <r>
      <rPr>
        <b/>
        <sz val="10"/>
        <color rgb="FF000000"/>
        <rFont val="Segoe UI"/>
        <family val="2"/>
      </rPr>
      <t>OBJECTIVE 2</t>
    </r>
    <r>
      <rPr>
        <sz val="10"/>
        <color rgb="FF000000"/>
        <rFont val="Segoe UI"/>
        <family val="2"/>
      </rPr>
      <t xml:space="preserve">
DESIGN AND IMPLEMENT THE COMPREHENSIVE WELL-BEING PLAN TO PROMOTE HEALTHY HABITS AND LIFESTYLES TO MAKE A POSITIVE CONTRIBUTION TO THE IMPROVEMENT OF THE QUALITY OF LIFE OF THE DIRECT EMPLOYEES OF GEB AND ENLAZA IN 2023</t>
    </r>
  </si>
  <si>
    <t>P4</t>
  </si>
  <si>
    <t>IMPLEMENTATION OF THE COMPREHENSIVE WELL-BEING PLAN
Make progress in the development of the Comprehensive Well-being Plan to make a positive contribution on the improvement of the quality of life of our direct employees, incorporating tools that facilitate broader coverage and participation.</t>
  </si>
  <si>
    <t xml:space="preserve"> Improve people’s COMPREHENSIVE occupational health under the premise that a work environment must facilitate preserving, not deteriorating, health.</t>
  </si>
  <si>
    <t>IPuentes
Ecala
MOtalora</t>
  </si>
  <si>
    <t>1. Update the baseline of risk factors.
2. Partnerships for insurance / Tools that drive action.
3. Creating a communication strategy to promote healthy habits and lifestyles.
4. Developing conducive environments to practice healthy habits.
5. Strengthening the program to promote healthy habits and lifestyles at work, carrying out periodic impact evaluations.</t>
  </si>
  <si>
    <t xml:space="preserve">Complying with the Comprehensive Well-being Plan’s Schedule. </t>
  </si>
  <si>
    <t>- Comprehensive Well-being Plan SPI &gt; = 85%</t>
  </si>
  <si>
    <t>- Comprehensive Well-being Plan SPI &gt; = 90%</t>
  </si>
  <si>
    <t>- Comprehensive Well-being Plan SPI &gt; = 95%</t>
  </si>
  <si>
    <r>
      <rPr>
        <b/>
        <sz val="11"/>
        <color theme="0" tint="-0.249977111117893"/>
        <rFont val="Segoe UI"/>
        <family val="2"/>
      </rPr>
      <t xml:space="preserve">OBJECTIVE 1
</t>
    </r>
    <r>
      <rPr>
        <sz val="11"/>
        <color theme="0" tint="-0.249977111117893"/>
        <rFont val="Segoe UI"/>
        <family val="2"/>
      </rPr>
      <t>MANAGE OPERATIONS SAFETY AT ALL OUR CONTROLLED SUBSIDIARIES TO ACHIEVE IN 2023 A RESULT OF THE LOST TIME INJURY FREQUENCY RATE INDICATOR* (LTIFR) OF 0.30 OR LOWER AND AN OSH PROACTIVE PERFORMANCE INDICATOR OF 90% OR HIGHER</t>
    </r>
  </si>
  <si>
    <r>
      <rPr>
        <b/>
        <sz val="11"/>
        <color theme="0" tint="-0.249977111117893"/>
        <rFont val="Segoe UI"/>
        <family val="2"/>
      </rPr>
      <t xml:space="preserve">OBJECTIVE 2
</t>
    </r>
    <r>
      <rPr>
        <sz val="11"/>
        <color theme="0" tint="-0.249977111117893"/>
        <rFont val="Segoe UI"/>
        <family val="2"/>
      </rPr>
      <t>DESIGN AND IMPLEMENT THE COMPREHENSIVE WELL-BEING PLAN TO PROMOTE HEALTHY HABITS AND LIFESTYLES TO MAKE A POSITIVE CONTRIBUTION TO THE COMPREHENSIVE WELL-BEING OF THE DIRECT EMPLOYEES OF GEB AND ENLAZA IN 2023</t>
    </r>
  </si>
  <si>
    <t>OBJECTIVE 1 + OBJECTIVE 2</t>
  </si>
  <si>
    <t>TALENT MANAGEMENT DEPARTMENT / OCCUPATIONAL SAFETY AND HEALTH OFFICE</t>
  </si>
  <si>
    <t xml:space="preserve">WEEKLY MONITORING - GANTT </t>
  </si>
  <si>
    <t>ANNUAL OCCUPATIONAL SAFETY AND HEALTH PLAN</t>
  </si>
  <si>
    <t>Current Week</t>
  </si>
  <si>
    <t xml:space="preserve">Degree of Progress  </t>
  </si>
  <si>
    <t>█</t>
  </si>
  <si>
    <t>Phases/ Activity</t>
  </si>
  <si>
    <t>Weeks</t>
  </si>
  <si>
    <r>
      <rPr>
        <sz val="8"/>
        <color rgb="FFFFFFCC"/>
        <rFont val="Segoe UI"/>
        <family val="2"/>
      </rPr>
      <t xml:space="preserve">%  </t>
    </r>
    <r>
      <rPr>
        <b/>
        <sz val="8"/>
        <color rgb="FFFFFFCC"/>
        <rFont val="Segoe UI"/>
        <family val="2"/>
      </rPr>
      <t xml:space="preserve"> Progress</t>
    </r>
  </si>
  <si>
    <t>Monitoring - Month / Weeks</t>
  </si>
  <si>
    <t>Duration</t>
  </si>
  <si>
    <t>P1. OSH Culture Transformation Project</t>
  </si>
  <si>
    <t>MAINTENANCE AND CONTINOUS IMPROVEMENT</t>
  </si>
  <si>
    <t>Review deviations and establish improvement plan</t>
  </si>
  <si>
    <t>Review of results by senior management</t>
  </si>
  <si>
    <t>KPI MEASUREMENT AND MONITORING</t>
  </si>
  <si>
    <t>Review and monitor the project’s dashboard</t>
  </si>
  <si>
    <t>Review and monitor the KPIs of the OSH management system</t>
  </si>
  <si>
    <t>FIELD ASSISTANCE AND KNOWLEDGE TRANSFER</t>
  </si>
  <si>
    <t>Implementation of Train the Trainer</t>
  </si>
  <si>
    <t>Assess the performance of multipliers</t>
  </si>
  <si>
    <t>Assess the performance of the committees</t>
  </si>
  <si>
    <t>COMPLETE PMO PROJECT AND SETTLE CONTRACT AND ITS CONTRACTUAL PHASES</t>
  </si>
  <si>
    <t xml:space="preserve">Update policies for contract amendments </t>
  </si>
  <si>
    <t xml:space="preserve">Review deliverables by phase </t>
  </si>
  <si>
    <t>Perform pending dissemination activities</t>
  </si>
  <si>
    <t xml:space="preserve">Pay last invoice </t>
  </si>
  <si>
    <t xml:space="preserve">Request account status for settlement </t>
  </si>
  <si>
    <t xml:space="preserve">Review of deliverables by sourcing legal area </t>
  </si>
  <si>
    <t xml:space="preserve">Issue contractor experience certificate </t>
  </si>
  <si>
    <t xml:space="preserve">Issue final reception certificate </t>
  </si>
  <si>
    <t xml:space="preserve">Settlement certificate </t>
  </si>
  <si>
    <t>Documentation of close-out of PMO project</t>
  </si>
  <si>
    <t>Organizational Change Management</t>
  </si>
  <si>
    <t>Sponsorship Coalition</t>
  </si>
  <si>
    <t>Disseminate the Change Plan with the Project Sponsor</t>
  </si>
  <si>
    <t xml:space="preserve">Submit project status to Administrative and TH VP </t>
  </si>
  <si>
    <t>Establish schedule of meetings at Corporate and Subsidiaries to activate the coalition</t>
  </si>
  <si>
    <t>Consolidate the ANS with the Synergies Center for the effects of Training and Orientation</t>
  </si>
  <si>
    <t>Transfer of Ownership</t>
  </si>
  <si>
    <t>Hold focus group with the OSH teams at the subsidiaries (Resistance Management)</t>
  </si>
  <si>
    <t>Coordinate the transfer of knowledge between the Corporate team, the Subsidiaries and the consultant.</t>
  </si>
  <si>
    <t>Support the structure of the Multipliers Program</t>
  </si>
  <si>
    <t>Assure preparation of the Trainers work plan</t>
  </si>
  <si>
    <t>Maintenance Activities on the Change Plan</t>
  </si>
  <si>
    <t>Assist in the field / observation visit</t>
  </si>
  <si>
    <t>Take Adkar survey</t>
  </si>
  <si>
    <t>Monitor project PCT</t>
  </si>
  <si>
    <t>Monitor the defined diagnosis, change strategy and sponsorship map</t>
  </si>
  <si>
    <t>OSHMS - Practice 1. Leadership and Commitment</t>
  </si>
  <si>
    <t>Review / Update Commitment to Occupational Safety and Health</t>
  </si>
  <si>
    <t>Annual ratification of the Commitment to Occupational Safety, Health and Well-being</t>
  </si>
  <si>
    <t>Review and update the corporate IMS policy. Dissemination and communication</t>
  </si>
  <si>
    <t>Strengthen proactive practices</t>
  </si>
  <si>
    <t>Implement ODC training plan (strategic level corporate leaders)</t>
  </si>
  <si>
    <t>Assist in implementation of ODC/ Management Visit (on-site) by Senior Management (strategic level)</t>
  </si>
  <si>
    <t>OSHMS - Practice 2. OSH Risk Assessment</t>
  </si>
  <si>
    <t>Update Hazard Matrices by Process</t>
  </si>
  <si>
    <t>Unfold MIPVR GEB-UT in the corporate matrix and update according to the activity defined by GEB Corporate</t>
  </si>
  <si>
    <t>Monitor compliance with MIPVR controls (quarterly)</t>
  </si>
  <si>
    <t>Monitor compliance with MIPVR controls at GEB Corporate</t>
  </si>
  <si>
    <t xml:space="preserve">OSHMS - Practice 3. Objectives, goals, and programs </t>
  </si>
  <si>
    <t>Develop/Approve proposal of OSH indicators and goals for CMI Corporate and Subsidiaries</t>
  </si>
  <si>
    <t>Prepare OSH Annual Work Plan</t>
  </si>
  <si>
    <t>Define targets for each proactive practice (corporate and subsidiary)</t>
  </si>
  <si>
    <t>Define planning, performance, scope and quality criteria (corporate and subsidiary)</t>
  </si>
  <si>
    <t>Detail the OSH annual action plan</t>
  </si>
  <si>
    <t>Disseminate/Approve with GT department and COPASST</t>
  </si>
  <si>
    <t>Signing of annual plan by the Registered Agent</t>
  </si>
  <si>
    <t>Implementation of the AON wellbeing ecosystem</t>
  </si>
  <si>
    <t>Implementation of the AON wellbeing program</t>
  </si>
  <si>
    <t>Sign AON contract</t>
  </si>
  <si>
    <t xml:space="preserve">Gather information to deliver to AON </t>
  </si>
  <si>
    <t xml:space="preserve">Take survey of GEB OSH and well-being leaders </t>
  </si>
  <si>
    <t xml:space="preserve">Take survey of resilience for employees </t>
  </si>
  <si>
    <t xml:space="preserve">Multivariate analysis of the information </t>
  </si>
  <si>
    <t>Delivery of results and recommendations for work plan</t>
  </si>
  <si>
    <t>Documented handbook for 2023</t>
  </si>
  <si>
    <t xml:space="preserve">Site wellbeing </t>
  </si>
  <si>
    <t>Application of AON WELLone</t>
  </si>
  <si>
    <t>Test users</t>
  </si>
  <si>
    <t xml:space="preserve">Expectations campaign </t>
  </si>
  <si>
    <t xml:space="preserve">Create users and passwords </t>
  </si>
  <si>
    <t xml:space="preserve">Start up with well-being challenge </t>
  </si>
  <si>
    <t xml:space="preserve">Monitor usability metrics </t>
  </si>
  <si>
    <t>Update SVE DME (Vitality)</t>
  </si>
  <si>
    <t>Generate the baseline of risk factors through the physical and emotional health survey (includes DME)</t>
  </si>
  <si>
    <t>Classify employees to establish priorities (demographic description, absenteeism, periodic exams, surveys)</t>
  </si>
  <si>
    <t>Identification of employee areas or groups with top priority for intervention according to the survey</t>
  </si>
  <si>
    <t>Intervention in work conditions (work station inspections, 170 corporate and 80 branch in 2023)</t>
  </si>
  <si>
    <t>Intervention on behaviors (DME prevention schools)</t>
  </si>
  <si>
    <t xml:space="preserve">Monitor health conditions reports and AT/ forward cases to EPS </t>
  </si>
  <si>
    <t>Follow up on actions or recommendations according to the IPT</t>
  </si>
  <si>
    <t>Monthly monitoring of the program’s indicators</t>
  </si>
  <si>
    <t>Posture health training (on site memory center)</t>
  </si>
  <si>
    <t>Virtual posture health training (all employees)</t>
  </si>
  <si>
    <t>Assess the Epidemiological Surveillance System according to the year’s results</t>
  </si>
  <si>
    <t>Update Psycho-social Risk SVE (Vivamente)</t>
  </si>
  <si>
    <t>Psycho-emotional assistance and orientation program, reported cases, high and very high risk</t>
  </si>
  <si>
    <t xml:space="preserve">Disseminate program for detection and action of the emotional assistance and orientation program for Copasst and new Employee Relations Committee </t>
  </si>
  <si>
    <t>Disseminate protocol for detection and action of the emotional assistance and orientation program to the Equality Committee</t>
  </si>
  <si>
    <t xml:space="preserve">Promote psychological assistance for leaders program </t>
  </si>
  <si>
    <t>Technostress and disconnect from work (new remote workers)</t>
  </si>
  <si>
    <t>Self-awareness and self-regulation memory center</t>
  </si>
  <si>
    <t xml:space="preserve">Sleep health Control Center 2 groups </t>
  </si>
  <si>
    <t>Mental health conference (positive thinking culture) (Medplus)</t>
  </si>
  <si>
    <t>Prevention of the Consumption of Alcohol, Tobacco and PAS</t>
  </si>
  <si>
    <t>Structure and formalize contract to perform psycho-socio risk battery test</t>
  </si>
  <si>
    <t>Application of psycho-social risk battery test 2022 (update risk groups)</t>
  </si>
  <si>
    <t xml:space="preserve">Delivery of test results </t>
  </si>
  <si>
    <t>Disseminate the results of the psycho-social risks survey by area</t>
  </si>
  <si>
    <t xml:space="preserve">Structure work plan for risk intervention </t>
  </si>
  <si>
    <t xml:space="preserve">Monitor indicators </t>
  </si>
  <si>
    <t>Health Promotion and Prevention Material</t>
  </si>
  <si>
    <t>World cancer day</t>
  </si>
  <si>
    <t xml:space="preserve">World sleep day </t>
  </si>
  <si>
    <t xml:space="preserve">World tuberculosis day </t>
  </si>
  <si>
    <t>Prevention of acute respiratory infection</t>
  </si>
  <si>
    <t>Vector-transmitted diseases (quarterly bulletin)</t>
  </si>
  <si>
    <t>World hypertension day</t>
  </si>
  <si>
    <t xml:space="preserve">Bee and wasp bites </t>
  </si>
  <si>
    <t>World prostate cancer prevention day</t>
  </si>
  <si>
    <t>World blood donor day</t>
  </si>
  <si>
    <t>World breastfeeding day</t>
  </si>
  <si>
    <t xml:space="preserve">World rabies and rabies accident prevention day </t>
  </si>
  <si>
    <t xml:space="preserve">World heart day </t>
  </si>
  <si>
    <t>World breast cancer day</t>
  </si>
  <si>
    <t>World diabetes prevention day</t>
  </si>
  <si>
    <t>World mental health day</t>
  </si>
  <si>
    <t>Food-transmitted diseases (vacations)</t>
  </si>
  <si>
    <t>Semi-annual public health assessment report 1</t>
  </si>
  <si>
    <t>Semi-annual public health assessment report 2</t>
  </si>
  <si>
    <t>Reincorporation to Work Program</t>
  </si>
  <si>
    <t>Categorization and follow-up on those with medical recommendation / restrictions</t>
  </si>
  <si>
    <t xml:space="preserve">Monitor the IPT generated by the reincorporation programs </t>
  </si>
  <si>
    <t>Worker absenteeism program</t>
  </si>
  <si>
    <t>Analysis and action plan on absenteeism indicators of the previous year</t>
  </si>
  <si>
    <t xml:space="preserve">Monthly task group meeting with ARL to handle medical cases </t>
  </si>
  <si>
    <t xml:space="preserve">Promotion and Prevention Activities </t>
  </si>
  <si>
    <t>Prevention of breast cancer, VPH and cervical cancer ( virtual)</t>
  </si>
  <si>
    <t>Prevention of prostate cancer (Medplus)</t>
  </si>
  <si>
    <t>Blood donation program (district blood center)</t>
  </si>
  <si>
    <t>Conference on a healthy heart culture (Medplus)</t>
  </si>
  <si>
    <t xml:space="preserve">Adjustment to the preventive and occupational medicine procedure </t>
  </si>
  <si>
    <t>Prevention of cardiovascular diseases</t>
  </si>
  <si>
    <t>Conference on skin cancer and care tips</t>
  </si>
  <si>
    <t>OSHMS - Practice 4. Training, Raising Awareness/Learning about OSH</t>
  </si>
  <si>
    <t>Develop personnel OSH competencies</t>
  </si>
  <si>
    <t>Produce monthly report on training plan (direct- third parties)</t>
  </si>
  <si>
    <t>b</t>
  </si>
  <si>
    <t>Analyzing the monitoring and report on results</t>
  </si>
  <si>
    <t>Prepare detailed OSH training program Update OSH training matrix</t>
  </si>
  <si>
    <t xml:space="preserve"> OSH Orientation</t>
  </si>
  <si>
    <t>Define audience for general orientation (direct new employees and contractors) and implement the assessment and certification program</t>
  </si>
  <si>
    <t>Define audience for general retraining and implement the assessment and certification program</t>
  </si>
  <si>
    <t>Implement OSH orientation for all levels and contractors</t>
  </si>
  <si>
    <t>Performance Management</t>
  </si>
  <si>
    <t xml:space="preserve">Apply the performance assessment tool to Strategic and Tactical levels (Pilot plan, corporate and subsidiary) </t>
  </si>
  <si>
    <t>Perform Proactive Observation of Behaviors Practice</t>
  </si>
  <si>
    <t>Application of ODC by the assigned corporate leaders</t>
  </si>
  <si>
    <t>Record ODC in the Prevsis application</t>
  </si>
  <si>
    <t>Consolidate data on ODC compliance in the Corporate Proactive Performance Dashboard</t>
  </si>
  <si>
    <t>Consolidate the ODC in the database of GEB - Subsidiaries</t>
  </si>
  <si>
    <t>Implementation of Fair Culture</t>
  </si>
  <si>
    <t>Ensure availability of the Fair Culture procedure in the Management Systems of GEB -Subsidiaries</t>
  </si>
  <si>
    <t>Implement training plan GEB - Subsidiaries</t>
  </si>
  <si>
    <t>Review, adjust and define matrix of individual and collective recognition - corporate</t>
  </si>
  <si>
    <t>Review, adjust and define decision tree (based on 2022 critical analysis)</t>
  </si>
  <si>
    <t>Hold workshop on application of the decision tree</t>
  </si>
  <si>
    <t>Establish internal / external communication plan for recognition.</t>
  </si>
  <si>
    <t>Apply recognition matrix and individual and collective awards at GEB</t>
  </si>
  <si>
    <t>Apply matrix of criteria for penalties and decision tree at GEB</t>
  </si>
  <si>
    <t>Measure results (indicator of recognition and penalties)</t>
  </si>
  <si>
    <t>Dissemination through internal and external media</t>
  </si>
  <si>
    <t>Perform critical analysis for maintenance and improvement based on the guidelines of Practice 11</t>
  </si>
  <si>
    <t>Lessons Learned</t>
  </si>
  <si>
    <t>Develop repository of lessons learned</t>
  </si>
  <si>
    <t>OSHMS - Practice 5. Legal compliance, Participation, Communication and Consultation</t>
  </si>
  <si>
    <t>Create Copasst</t>
  </si>
  <si>
    <t>Bring to Copasst monthly topics related to the OSHMS</t>
  </si>
  <si>
    <t>Training of Employee Relations Committee</t>
  </si>
  <si>
    <t>Update Industrial Hygiene and Safety Regulation</t>
  </si>
  <si>
    <t>Update Matrix of OSH legal requirements (monthly)</t>
  </si>
  <si>
    <t>Assessment of compliance with legal requirements - Semester 1</t>
  </si>
  <si>
    <t>Assessment of compliance with legal requirements - Semester 2</t>
  </si>
  <si>
    <t>Disseminate policy on prevention of substance abuse</t>
  </si>
  <si>
    <t>OSH Communication Plan</t>
  </si>
  <si>
    <t>Take inventory of OSH communications needs, including Safety, Health and PSM</t>
  </si>
  <si>
    <t>Coordinate 2023 strategy implementation with the Communications area</t>
  </si>
  <si>
    <t>Define messages by audience, time line and areas: Vision Zero, Health and PSM</t>
  </si>
  <si>
    <t>Develop contents - communications time line</t>
  </si>
  <si>
    <t>Deploy 2023 Communications Strategy</t>
  </si>
  <si>
    <t>Carry Out Proactive Reporting of Unsafe Conditions/Acts Practice</t>
  </si>
  <si>
    <t>Evaluation and 2023 assessment and improvement plan</t>
  </si>
  <si>
    <t>Ensure implementation of the Prevsis tool to record deviations</t>
  </si>
  <si>
    <t>Provide OSH training to teams (direct and contractors) Tactical teams</t>
  </si>
  <si>
    <t>Disseminate to all direct personnel and operations contractors</t>
  </si>
  <si>
    <t>Record of monitoring of reports of acts and conditions and close cases</t>
  </si>
  <si>
    <t>Consolidate the data in the dashboard (corporate and subsidiaries)</t>
  </si>
  <si>
    <t xml:space="preserve">Consolidate the data of GEB corporate and subsidiaries (direct and contractors) in a unified database. </t>
  </si>
  <si>
    <t>Hold critical analysis meetings for RdD based on the guidelines of Practice 11.</t>
  </si>
  <si>
    <t>Evaluation and 2024 assessment and improvement plan</t>
  </si>
  <si>
    <t>Develop multiplying mentors</t>
  </si>
  <si>
    <t>Provide training to mentors (2023 cycle 2 - 2024 cycle 1) on the defined proactive practices</t>
  </si>
  <si>
    <t>Assist in the field to apply proactive practices, virtually or on-site</t>
  </si>
  <si>
    <t xml:space="preserve">Perform conformance verification: Compliance and quality of the practices performed and include the results in the dashboard </t>
  </si>
  <si>
    <t>Hold the annual recognition event</t>
  </si>
  <si>
    <t>OSHMS - Practice 6. Contractor Management</t>
  </si>
  <si>
    <t xml:space="preserve"> Intervention of prioritized partners and contractors</t>
  </si>
  <si>
    <t>Establish a procedure to identify and assess OSH specifications in purchases and acquisitions of products and services.</t>
  </si>
  <si>
    <t>Define the OSH aspects to be taken into consideration by the Company in the assessment and selection of providers and contractors.</t>
  </si>
  <si>
    <t xml:space="preserve">Verify the priorities assigned to partners and contractors depending on their high potential for materialization of serious or fatal incidents. </t>
  </si>
  <si>
    <t>Verify implementation of the documentation and field assessments in 2023 (on-site or virtual) for prioritized partners and contractors.</t>
  </si>
  <si>
    <t>Strengthen leadership in the REMPAC by Sourcing / contract supervisors, verifying quality and compliance in performance</t>
  </si>
  <si>
    <t>Verify definition in subsidiaries of bank of potential partners and contractors enabled in OSH  (pre-contractual management)</t>
  </si>
  <si>
    <t>Definition and implementation of the plan of recognition and warnings (post-contractual management)</t>
  </si>
  <si>
    <t>Verify implementation and monitoring of the Contractor Alignment Plan (operations control)</t>
  </si>
  <si>
    <t>Contractor Multipliers</t>
  </si>
  <si>
    <t>Verify the selection of multipliers at the strategic and tactical levels of prioritized contractors</t>
  </si>
  <si>
    <t>Verify performance of the proactive practices training plan</t>
  </si>
  <si>
    <t>Verify the definition of targets for the application of proactive practices in the contractors’ dashboards</t>
  </si>
  <si>
    <t>Verify the evaluation and monitoring in the contractor control dashboard</t>
  </si>
  <si>
    <t>Verify definition and implementation of the contractor multiplier recognition plan</t>
  </si>
  <si>
    <t>Assist in recognition for multipliers</t>
  </si>
  <si>
    <t>Performance of Proactive Management Practice of Partners (REMPAC)</t>
  </si>
  <si>
    <t>Central REMPAC meeting - Semester 1</t>
  </si>
  <si>
    <t>Central REMPAC meeting - Semester 2</t>
  </si>
  <si>
    <t>Consolidate data on REMPAC compliance in the Proactive Performance Dashboard</t>
  </si>
  <si>
    <t>OSHMS - Practice 7. Operational Risk Management - PGRC - ESS - P&amp;P</t>
  </si>
  <si>
    <t>PG Critical Risk Controls</t>
  </si>
  <si>
    <t>Assist in the implementation of MORC Layout and Set-up at Enlaza and Conecta</t>
  </si>
  <si>
    <t>Verify technical conformance of the PGRC Work at Heights at Subsidiaries</t>
  </si>
  <si>
    <t>Verify technical conformance of the PGRC Excavation Work at Subsidiaries</t>
  </si>
  <si>
    <t>Design Road Safety PGRC</t>
  </si>
  <si>
    <t>Prepare checklists addressing the requirements to control critical equipment, machines and tools for the operation.</t>
  </si>
  <si>
    <t>Call and coordinate meetings of the corporate task group</t>
  </si>
  <si>
    <t>OSH field planning control</t>
  </si>
  <si>
    <t>Include the Planning Control procedure in the field as a component of Practice 7.</t>
  </si>
  <si>
    <t>Deliver training plan for pilot plan implementers</t>
  </si>
  <si>
    <t>Prepare and perform the practice implementation plan (pilot plan)</t>
  </si>
  <si>
    <t>Validation adoption of the practice at the subsidiaries</t>
  </si>
  <si>
    <t>Follow up on and close the improvement plan</t>
  </si>
  <si>
    <t>Operational discipline</t>
  </si>
  <si>
    <t>Carry out a OD training plan</t>
  </si>
  <si>
    <t xml:space="preserve">Define targets by subsidiary for the Availability, Quality, Communication and Compliance phases </t>
  </si>
  <si>
    <t>Plan and carry out activities to fulfill the defined goals</t>
  </si>
  <si>
    <t>Monitor fulfillment of goals and ICS at corporate OSH meeting</t>
  </si>
  <si>
    <t>Hold critical analysis meetings for DO based on the guidelines of Practice 11.</t>
  </si>
  <si>
    <t>Incorporate the Operating Discipline documents in the program:  Contractor Management Proactive practices, ASW,  Fair Culture. Launch task groups</t>
  </si>
  <si>
    <t>Occupational medicine assessments</t>
  </si>
  <si>
    <t xml:space="preserve">Review diagnoses on health conditions </t>
  </si>
  <si>
    <t>Update and review the professions chart</t>
  </si>
  <si>
    <t xml:space="preserve">Take occupational medical exams </t>
  </si>
  <si>
    <t xml:space="preserve">Carry out executive check-ups </t>
  </si>
  <si>
    <t>Follow up on occupational medicine recommendations</t>
  </si>
  <si>
    <t>Monitor occupational medical examinations compliance indicator</t>
  </si>
  <si>
    <t>Task groups (follow up on EL cases and critical EG cases)</t>
  </si>
  <si>
    <t>Hold joint ARL-GEB task group meetings Quarter 1</t>
  </si>
  <si>
    <t>Hold joint ARL-GEB task group meetings Quarter 2</t>
  </si>
  <si>
    <t>Hold joint ARL-GEB task group meetings Quarter 3</t>
  </si>
  <si>
    <t>Hold joint ARL-GEB task group meetings Quarter 4</t>
  </si>
  <si>
    <t>Industrial Health Measurements</t>
  </si>
  <si>
    <t>Breathing air quality measurements</t>
  </si>
  <si>
    <t>Lighting measurements at administrative facilities, warehouses and memory center</t>
  </si>
  <si>
    <t>OSHMS - Practice 8. Emergency Response Plan</t>
  </si>
  <si>
    <t>Prepare/Update Emergency Plans</t>
  </si>
  <si>
    <t xml:space="preserve">Update Master Emergency Plan </t>
  </si>
  <si>
    <t>Emergency Drills</t>
  </si>
  <si>
    <t>Emergency drills as administrative buildings (Calle 73, Pereira Office, Memory Center Office)</t>
  </si>
  <si>
    <t>National evacuation drills at administrative buildings (Calle 73, Pereira Office, Memory Center Office)</t>
  </si>
  <si>
    <t>Reconfigure emergency brigades of GEB /Mutual Support Agreements</t>
  </si>
  <si>
    <t>Establish and formalize mutual support agreements with Security personnel and SG at Calle 73</t>
  </si>
  <si>
    <t>Train brigades and identify GEB brigade members (mutual support agreement personnel)</t>
  </si>
  <si>
    <t>Training of GEB emergency brigades</t>
  </si>
  <si>
    <t>Training on save a life Bogotá (CPR) (Memory Center and Calle 73)</t>
  </si>
  <si>
    <t>CEO training and drill at GEB</t>
  </si>
  <si>
    <t>OSHMS - Practice 9. Conformity Verification - OSH Indicators</t>
  </si>
  <si>
    <t>Third-party audits of the OSHMS</t>
  </si>
  <si>
    <t>Internal audit to follow up on ISO45001 certification (Icontec)</t>
  </si>
  <si>
    <t>External audit to follow up on ISO45001 certification (BVQI)</t>
  </si>
  <si>
    <t>Second-party OSH performance audit of contractors -ICONTEC</t>
  </si>
  <si>
    <t>Assessment of OSH Model Alignment</t>
  </si>
  <si>
    <t>Review and adjust assessment checklist</t>
  </si>
  <si>
    <t>Perform Self Assessment with assessment of the OSH Model GEB - Subsidiaries</t>
  </si>
  <si>
    <t xml:space="preserve">Perform assessment of OHS Model </t>
  </si>
  <si>
    <t>Alignment of assessment action plan at Subsidiaries with corporate goal</t>
  </si>
  <si>
    <t>Monitor compliance with the Assessment action plan - 2023 goal</t>
  </si>
  <si>
    <t xml:space="preserve">Annual meeting for critical analysis and analysis of audit report </t>
  </si>
  <si>
    <t>Consolidation of OSH Indicators</t>
  </si>
  <si>
    <t xml:space="preserve">Monitor OSH ICS at OSH governance meetings </t>
  </si>
  <si>
    <t>Tools for OSH Verification of Conformance</t>
  </si>
  <si>
    <t>Verification of Quality and Compliance of the Practice tools: ODC, MORC, RQSV, REMPAC, RdD, CPLV, ATS, PT</t>
  </si>
  <si>
    <t>Monitor Dashboard of Proactive Indicators (monthly)</t>
  </si>
  <si>
    <t>2023 OSH Culture Measurement</t>
  </si>
  <si>
    <t>Define Culture Measurement implementation team</t>
  </si>
  <si>
    <t>Adopt NOSACQ-50 methodology</t>
  </si>
  <si>
    <t>Prepare 2023 culture measurement - Verification of the sample - Verification of operation of links - Start date, end date - Prepare launch with Human Resources and Communications team</t>
  </si>
  <si>
    <t>Distribute survey to be filled out 2023</t>
  </si>
  <si>
    <t>Gather and analyze the 2023 data</t>
  </si>
  <si>
    <t>Prepare and deliver the 2023 report</t>
  </si>
  <si>
    <t>Disseminate and accept the 2023 report</t>
  </si>
  <si>
    <t>Prepare 2024 maintenance and improvement action plan</t>
  </si>
  <si>
    <t>OSHMS - Practice 10. Deviations Treatment - ATEL Investigation</t>
  </si>
  <si>
    <t>Accident / Incident Investigation</t>
  </si>
  <si>
    <t>Review and adjust the investigation report to address the requirements of the Fair Culture - Decision Tree</t>
  </si>
  <si>
    <t>Authority to stop work</t>
  </si>
  <si>
    <t>Verification of availability of the ASW procedure GEB - Subsidiaries</t>
  </si>
  <si>
    <t>Draft action plan to implement, maintain and improve ASW GEB - Subsidiaries</t>
  </si>
  <si>
    <t>Implement ASW action plan</t>
  </si>
  <si>
    <t>Assess practical application</t>
  </si>
  <si>
    <t>OSHMS - Practice 11. Governance and Critical Analysis</t>
  </si>
  <si>
    <t>Operation of the corporate and subsidiary Life Comes First committees</t>
  </si>
  <si>
    <t>Verify the technical and regulatory of the GEB CPLV procedure and guidelines</t>
  </si>
  <si>
    <t xml:space="preserve">Raise awareness of the corporate Life Comes First Committee </t>
  </si>
  <si>
    <t xml:space="preserve">Implement and put into operation corporate CPLV </t>
  </si>
  <si>
    <t>Draft procedure on OSH governance meetings</t>
  </si>
  <si>
    <t>Comply with meetings timetable (corporate / subsidiary)</t>
  </si>
  <si>
    <t>Hold critical analysis meetings for CPLV (corporate/subsidiaries) based on the guidelines of Practice 11.</t>
  </si>
  <si>
    <t>Define Practice leaders and OSH facilitators of the OSH model (corporate/subsidiary)</t>
  </si>
  <si>
    <t>Implement specific training plan, for Practice leaders and OSH facilitators of the OSH model (corporate/subsidiary)</t>
  </si>
  <si>
    <t>Assess quality and compliance of the practice committees</t>
  </si>
  <si>
    <t>Follow-up on technical task groups</t>
  </si>
  <si>
    <t>Define and structure task groups: Verification of availability and conformance of the OSH model on file.</t>
  </si>
  <si>
    <t>Corporate task group meetings: Process Safety</t>
  </si>
  <si>
    <t>Define and structure corporate task group: Field planning control</t>
  </si>
  <si>
    <t>Corporate task group meetings: Critical risks: Key aspects: Management of critical risks to people, infrastructure, processes</t>
  </si>
  <si>
    <t xml:space="preserve">Corporate task group meetings: Contractor Management: Key aspects: OSH Manual, standardization, recognitions/penalties. </t>
  </si>
  <si>
    <t xml:space="preserve">External task group meetings: Contractor Management: Key aspects: OSH Manual (Isa Colombia - Enlaza) </t>
  </si>
  <si>
    <t>Critical analysis for ODC, MORC</t>
  </si>
  <si>
    <t>Manage the findings in ODC, MORC.</t>
  </si>
  <si>
    <t>Monitor action plans arising from critical analysis</t>
  </si>
  <si>
    <t>PROCESS SAFETY STRATEGIC PLAN (CORPOATE LEVEL)</t>
  </si>
  <si>
    <t>Perform a gap analysis at GEB companies (baseline) and establish one (1) strategic action plan for GEB based on the results of the gap analysis in the first semester of 2023.</t>
  </si>
  <si>
    <t>Prepare gap analysis methodology</t>
  </si>
  <si>
    <t>Perform pilot gap analysis (Conecta and Calidda).</t>
  </si>
  <si>
    <t>Analysis of the results of the gap analysis and adjust methodology.</t>
  </si>
  <si>
    <t>Perform gap analysis at the Peruvian subsidiaries (Contugas, Electrodunas and Calidda).</t>
  </si>
  <si>
    <t>Perform gap analysis at the Guatemalan subsidiary (Conecta).</t>
  </si>
  <si>
    <t>Prepare report on GEB Gap Analysis.</t>
  </si>
  <si>
    <t>Prepare strategic action plan to close gaps in process safety management.</t>
  </si>
  <si>
    <t>Define two (2) relevant and top priority process safety elements for process safety management at the GEB subsidiaries and develop corporate guidelines to manage them. (Procedure and performance indicators)</t>
  </si>
  <si>
    <t>Propose and approve the list of PS elements to be managed in 2023 (initial proposal "Identification of hazards and risk assessment" and  "Incident Reporting and Investigation."</t>
  </si>
  <si>
    <t>Review the process of identifying hazards and analyzing risks of each subsidiary's processes to ensure that operating risks are systematically evaluated.</t>
  </si>
  <si>
    <t>Formulate performance indicator to monitor the closure and/or attention and/or implementation of measures for treating identified high and very high risks.</t>
  </si>
  <si>
    <t>Review the reporting and investigation process of each subsidiary to ensure that incidents are reported and investigated in a timely, structured, and permanent manner.</t>
  </si>
  <si>
    <t>Formulate a performance indicator to monitor the closure and/or attention and/or implementation of the activities for the closure of the action plans set out in the investigation reports of incidents.</t>
  </si>
  <si>
    <t>Design and agree with the subsidiaries and begin to report two (2) safety process reaction indicators each month (tier 1 and tier 2).</t>
  </si>
  <si>
    <t>Design the Process Safety incident indicators in Tier 1 and 2.</t>
  </si>
  <si>
    <t>Agree with subsidiaries and begin to report monthly records on the 2 indicators (Tier 1 and 2).</t>
  </si>
  <si>
    <t>Manage at the subsidiaries the implementation of the PS incident recording practice in the corporate tool (e.g. Prevsis) and the incorporation of the indicators in the corporate management dashboards so they can be viewed and monitored throughout GEB.</t>
  </si>
  <si>
    <t>Monitor and assess trends</t>
  </si>
  <si>
    <t>Submit proposal to include PS incidents in GEB’s strategic risk matrix.</t>
  </si>
  <si>
    <t>Arrange meetings with the Strategic Planning Department to propose the revision of the corporate strategic risk matrix.</t>
  </si>
  <si>
    <t>Submit proposal to include PS incidents in GEB’s strategic risk matrix to the Strategic Planning Department.</t>
  </si>
  <si>
    <t>Follow up on the requirements and advancement in the adoption of the proposal by the Audit and Risk Committee and its communication to the subsidiaries.</t>
  </si>
  <si>
    <t>Review the corporate risk assessment matrix to verify its applicability to operating risk assessment and propose appropriate adjustments in the corresponding area to update the assessment, and assist in the review of the risk assessment matrices of the GEB subsidiaries</t>
  </si>
  <si>
    <t>Arrange meetings with the Strategic Planning Department to propose the revision of the corporate risk assessment matrix.</t>
  </si>
  <si>
    <t>Submit to the Strategic Planning Department the appropriate adjustments to the corporate risk assessment, to ensure its applicability to the assessment of operating risks.</t>
  </si>
  <si>
    <t>Review the risk assessment matrices of the GEB subsidiaries and arrange through the appropriate area the alignment of these matrices with the corporate matrix.</t>
  </si>
  <si>
    <t>Manage the GEB process safety culture and leadership through the dissemination of the developed procedures and guidelines, 5 fliers during the year on relevant PS topics.</t>
  </si>
  <si>
    <t>Disseminate fliers, knowledge pills, PS alerts.</t>
  </si>
  <si>
    <t>Disseminate drafted and/or updated guidelines/ procedures/ indicator history, etc. (attach attendance lists).</t>
  </si>
  <si>
    <t>ALIGNMENT OF OSH CRITERIA WITH TRANSMISSION CONTRACTORS ISA-GEB</t>
  </si>
  <si>
    <t>Meeting to define scope and work timetable</t>
  </si>
  <si>
    <t>Work Control / Work Permits</t>
  </si>
  <si>
    <t>Validation by ISA-GEB technical teams</t>
  </si>
  <si>
    <t>Operating Control OSH Requirements</t>
  </si>
  <si>
    <t>TAR – Electrical risk</t>
  </si>
  <si>
    <t>TAR – Work at Heights</t>
  </si>
  <si>
    <t>TAR– Load lifting</t>
  </si>
  <si>
    <t>TAR – Excavations</t>
  </si>
  <si>
    <t>TAR – Confined spaces</t>
  </si>
  <si>
    <t>TAR – Dangerous energies</t>
  </si>
  <si>
    <t>TAR – Vehicle driving</t>
  </si>
  <si>
    <t>OSH Requirements - Other critical activities</t>
  </si>
  <si>
    <t>General Requirements</t>
  </si>
  <si>
    <t>Specific OSH requirements</t>
  </si>
  <si>
    <t>Practice leader</t>
  </si>
  <si>
    <t>Activities completed</t>
  </si>
  <si>
    <t>Activities in progress</t>
  </si>
  <si>
    <t>Líder de Práctica</t>
  </si>
  <si>
    <t>ECala</t>
  </si>
  <si>
    <t>ECamelo</t>
  </si>
  <si>
    <t>Ecamelo</t>
  </si>
  <si>
    <t>IPuentes</t>
  </si>
  <si>
    <t>GProcesos</t>
  </si>
  <si>
    <t>CVallejo</t>
  </si>
  <si>
    <t>EVargas</t>
  </si>
  <si>
    <t>C. Vallejo</t>
  </si>
  <si>
    <t>NCuervo</t>
  </si>
  <si>
    <t>Ipuentes</t>
  </si>
  <si>
    <t>Lcoy</t>
  </si>
  <si>
    <t>Inversión estimada</t>
  </si>
  <si>
    <t>Procesos</t>
  </si>
  <si>
    <t>Perspectiva Estratégica</t>
  </si>
  <si>
    <t>Foco  Estratégico</t>
  </si>
  <si>
    <t>Financiera</t>
  </si>
  <si>
    <t>Conexiones_de_Progreso</t>
  </si>
  <si>
    <t>Mercados_Negocios</t>
  </si>
  <si>
    <t>Transformacion_Territorios</t>
  </si>
  <si>
    <t>Promocion_Agenda_Regulatoria</t>
  </si>
  <si>
    <t>Innovación_Crecimiento_Aprendizaje</t>
  </si>
  <si>
    <t>Resiliencia_climatica</t>
  </si>
  <si>
    <t>Hub_Colaboracion_Energías_Eficientes</t>
  </si>
  <si>
    <t xml:space="preserve">Transformacion_Cultural_SST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</si>
</sst>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 yy"/>
  </numFmts>
  <fonts count="89" x14ac:knownFonts="1">
    <font>
      <sz val="11"/>
      <color theme="1"/>
      <name val="Aptos Narrow"/>
      <family val="2"/>
      <scheme val="minor"/>
    </font>
    <font>
      <sz val="11"/>
      <color theme="1"/>
      <name val="Aptos Narrow"/>
      <family val="2"/>
      <scheme val="minor"/>
    </font>
    <font>
      <sz val="11"/>
      <name val="Tahoma"/>
      <family val="2"/>
    </font>
    <font>
      <sz val="8"/>
      <name val="Arial"/>
      <family val="2"/>
    </font>
    <font>
      <sz val="8"/>
      <name val="Verdana"/>
      <family val="2"/>
    </font>
    <font>
      <sz val="10"/>
      <name val="Arial"/>
      <family val="2"/>
    </font>
    <font>
      <b/>
      <sz val="14"/>
      <color theme="0"/>
      <name val="Tahoma"/>
      <family val="2"/>
    </font>
    <font>
      <b/>
      <sz val="20"/>
      <color theme="0"/>
      <name val="Segoe UI Black"/>
      <family val="2"/>
    </font>
    <font>
      <b/>
      <sz val="20"/>
      <color rgb="FFFFFFCC"/>
      <name val="Segoe UI Black"/>
      <family val="2"/>
    </font>
    <font>
      <sz val="10"/>
      <name val="Verdana"/>
      <family val="2"/>
    </font>
    <font>
      <sz val="11"/>
      <color rgb="FF9C6500"/>
      <name val="Aptos Narrow"/>
      <family val="2"/>
      <scheme val="minor"/>
    </font>
    <font>
      <sz val="11"/>
      <color rgb="FF9C6500"/>
      <name val="Segoe UI"/>
      <family val="2"/>
    </font>
    <font>
      <sz val="12"/>
      <name val="Verdana"/>
      <family val="2"/>
    </font>
    <font>
      <sz val="10"/>
      <name val="Segoe UI"/>
      <family val="2"/>
    </font>
    <font>
      <sz val="14"/>
      <color theme="0" tint="-0.34998626667073579"/>
      <name val="Segoe UI"/>
      <family val="2"/>
    </font>
    <font>
      <b/>
      <i/>
      <sz val="22"/>
      <color theme="0" tint="-0.34998626667073579"/>
      <name val="Segoe UI Black"/>
      <family val="2"/>
    </font>
    <font>
      <b/>
      <sz val="22"/>
      <color theme="0" tint="-0.34998626667073579"/>
      <name val="Segoe UI Black"/>
      <family val="2"/>
    </font>
    <font>
      <sz val="14"/>
      <color theme="0" tint="-0.499984740745262"/>
      <name val="Segoe UI Black"/>
      <family val="2"/>
    </font>
    <font>
      <b/>
      <sz val="16"/>
      <color theme="0" tint="-0.34998626667073579"/>
      <name val="Segoe UI"/>
      <family val="2"/>
    </font>
    <font>
      <sz val="16"/>
      <name val="Segoe UI"/>
      <family val="2"/>
    </font>
    <font>
      <b/>
      <sz val="14"/>
      <color theme="0" tint="-0.249977111117893"/>
      <name val="Segoe UI"/>
      <family val="2"/>
    </font>
    <font>
      <b/>
      <sz val="14"/>
      <color theme="1" tint="0.249977111117893"/>
      <name val="Segoe UI"/>
      <family val="2"/>
    </font>
    <font>
      <b/>
      <sz val="20"/>
      <color rgb="FF0070C0"/>
      <name val="Segoe UI"/>
      <family val="2"/>
    </font>
    <font>
      <b/>
      <sz val="14"/>
      <color rgb="FF00B050"/>
      <name val="Segoe UI"/>
      <family val="2"/>
    </font>
    <font>
      <b/>
      <sz val="14"/>
      <color rgb="FF00B0F0"/>
      <name val="Segoe UI"/>
      <family val="2"/>
    </font>
    <font>
      <sz val="12"/>
      <color indexed="23"/>
      <name val="Segoe UI"/>
      <family val="2"/>
    </font>
    <font>
      <b/>
      <sz val="12"/>
      <color indexed="63"/>
      <name val="Segoe UI"/>
      <family val="2"/>
    </font>
    <font>
      <sz val="12"/>
      <name val="Segoe UI"/>
      <family val="2"/>
    </font>
    <font>
      <b/>
      <sz val="11"/>
      <color theme="0" tint="-0.34998626667073579"/>
      <name val="Segoe UI"/>
      <family val="2"/>
    </font>
    <font>
      <sz val="14"/>
      <color theme="0" tint="-0.499984740745262"/>
      <name val="Segoe UI"/>
      <family val="2"/>
    </font>
    <font>
      <b/>
      <sz val="20"/>
      <color theme="1" tint="0.34998626667073579"/>
      <name val="Segoe UI Black"/>
      <family val="2"/>
    </font>
    <font>
      <b/>
      <i/>
      <sz val="22"/>
      <color rgb="FF92D050"/>
      <name val="Segoe UI Black"/>
      <family val="2"/>
    </font>
    <font>
      <b/>
      <sz val="12"/>
      <color rgb="FF0070C0"/>
      <name val="Segoe UI"/>
      <family val="2"/>
    </font>
    <font>
      <b/>
      <sz val="12"/>
      <color rgb="FF00B050"/>
      <name val="Segoe UI"/>
      <family val="2"/>
    </font>
    <font>
      <sz val="8"/>
      <name val="Segoe UI"/>
      <family val="2"/>
    </font>
    <font>
      <b/>
      <i/>
      <sz val="22"/>
      <color rgb="FF00B0F0"/>
      <name val="Segoe UI Black"/>
      <family val="2"/>
    </font>
    <font>
      <b/>
      <sz val="10"/>
      <color rgb="FF002060"/>
      <name val="Segoe UI"/>
      <family val="2"/>
    </font>
    <font>
      <sz val="10"/>
      <name val="Tahoma"/>
      <family val="2"/>
    </font>
    <font>
      <b/>
      <sz val="16"/>
      <color rgb="FFFFFFCC"/>
      <name val="Segoe UI"/>
      <family val="2"/>
    </font>
    <font>
      <b/>
      <sz val="14"/>
      <color indexed="9"/>
      <name val="Tahoma"/>
      <family val="2"/>
    </font>
    <font>
      <sz val="11"/>
      <color theme="1"/>
      <name val="Segoe UI"/>
      <family val="2"/>
    </font>
    <font>
      <b/>
      <sz val="28"/>
      <color theme="0"/>
      <name val="Segoe UI"/>
      <family val="2"/>
    </font>
    <font>
      <b/>
      <sz val="14"/>
      <color theme="0"/>
      <name val="Segoe UI"/>
      <family val="2"/>
    </font>
    <font>
      <sz val="10"/>
      <color rgb="FF000000"/>
      <name val="Segoe UI"/>
      <family val="2"/>
    </font>
    <font>
      <b/>
      <sz val="10"/>
      <color rgb="FF000000"/>
      <name val="Segoe UI"/>
      <family val="2"/>
    </font>
    <font>
      <sz val="12"/>
      <color rgb="FF000000"/>
      <name val="Segoe UI"/>
      <family val="2"/>
    </font>
    <font>
      <b/>
      <sz val="13"/>
      <color theme="0"/>
      <name val="Segoe UI"/>
      <family val="2"/>
    </font>
    <font>
      <b/>
      <sz val="11"/>
      <color theme="0" tint="-0.249977111117893"/>
      <name val="Segoe UI"/>
      <family val="2"/>
    </font>
    <font>
      <sz val="11"/>
      <color theme="0" tint="-0.249977111117893"/>
      <name val="Segoe UI"/>
      <family val="2"/>
    </font>
    <font>
      <sz val="14"/>
      <color indexed="8"/>
      <name val="Segoe UI"/>
      <family val="2"/>
    </font>
    <font>
      <sz val="10"/>
      <color indexed="8"/>
      <name val="Segoe UI"/>
      <family val="2"/>
    </font>
    <font>
      <b/>
      <sz val="12"/>
      <color rgb="FFFFFFCC"/>
      <name val="Segoe UI"/>
      <family val="2"/>
    </font>
    <font>
      <b/>
      <sz val="16"/>
      <color theme="0"/>
      <name val="Segoe UI"/>
      <family val="2"/>
    </font>
    <font>
      <b/>
      <sz val="14"/>
      <color rgb="FFFFFFCC"/>
      <name val="Segoe UI"/>
      <family val="2"/>
    </font>
    <font>
      <u/>
      <sz val="11"/>
      <color indexed="12"/>
      <name val="Calibri"/>
      <family val="2"/>
    </font>
    <font>
      <u/>
      <sz val="10"/>
      <color indexed="63"/>
      <name val="Segoe UI"/>
      <family val="2"/>
    </font>
    <font>
      <b/>
      <i/>
      <sz val="12"/>
      <color rgb="FFFFFFCC"/>
      <name val="Segoe UI"/>
      <family val="2"/>
    </font>
    <font>
      <b/>
      <sz val="10"/>
      <color rgb="FF000081"/>
      <name val="Segoe UI"/>
      <family val="2"/>
    </font>
    <font>
      <sz val="12"/>
      <color theme="4" tint="0.39997558519241921"/>
      <name val="Segoe UI"/>
      <family val="2"/>
    </font>
    <font>
      <sz val="9"/>
      <color indexed="8"/>
      <name val="Segoe UI"/>
      <family val="2"/>
    </font>
    <font>
      <sz val="10"/>
      <color indexed="23"/>
      <name val="Segoe UI"/>
      <family val="2"/>
    </font>
    <font>
      <b/>
      <sz val="9"/>
      <color indexed="8"/>
      <name val="Segoe UI"/>
      <family val="2"/>
    </font>
    <font>
      <b/>
      <sz val="10"/>
      <color rgb="FFFFFFCC"/>
      <name val="Segoe UI"/>
      <family val="2"/>
    </font>
    <font>
      <b/>
      <i/>
      <sz val="11"/>
      <color rgb="FFFFFFCC"/>
      <name val="Segoe UI"/>
      <family val="2"/>
    </font>
    <font>
      <b/>
      <sz val="8"/>
      <color rgb="FFFFFFCC"/>
      <name val="Segoe UI"/>
      <family val="2"/>
    </font>
    <font>
      <sz val="8"/>
      <color rgb="FFFFFFCC"/>
      <name val="Segoe UI"/>
      <family val="2"/>
    </font>
    <font>
      <b/>
      <i/>
      <sz val="12"/>
      <color rgb="FF002060"/>
      <name val="Segoe UI"/>
      <family val="2"/>
    </font>
    <font>
      <b/>
      <i/>
      <sz val="12"/>
      <color theme="1" tint="0.499984740745262"/>
      <name val="Segoe UI"/>
      <family val="2"/>
    </font>
    <font>
      <b/>
      <i/>
      <sz val="12"/>
      <color theme="0"/>
      <name val="Segoe UI"/>
      <family val="2"/>
    </font>
    <font>
      <b/>
      <sz val="8"/>
      <color theme="1" tint="0.14999847407452621"/>
      <name val="Segoe UI"/>
      <family val="2"/>
    </font>
    <font>
      <b/>
      <i/>
      <sz val="12"/>
      <color rgb="FF000081"/>
      <name val="Segoe UI"/>
      <family val="2"/>
    </font>
    <font>
      <b/>
      <i/>
      <sz val="8"/>
      <color rgb="FF000081"/>
      <name val="Segoe UI"/>
      <family val="2"/>
    </font>
    <font>
      <b/>
      <sz val="9"/>
      <color rgb="FF000081"/>
      <name val="Segoe UI"/>
      <family val="2"/>
    </font>
    <font>
      <sz val="11"/>
      <color indexed="8"/>
      <name val="Calibri"/>
      <family val="2"/>
    </font>
    <font>
      <sz val="10"/>
      <color indexed="31"/>
      <name val="Segoe UI"/>
      <family val="2"/>
    </font>
    <font>
      <b/>
      <i/>
      <sz val="10"/>
      <color rgb="FF002060"/>
      <name val="Segoe UI"/>
      <family val="2"/>
    </font>
    <font>
      <i/>
      <sz val="8"/>
      <color theme="1" tint="4.9989318521683403E-2"/>
      <name val="Segoe UI"/>
      <family val="2"/>
    </font>
    <font>
      <sz val="9"/>
      <color rgb="FF000081"/>
      <name val="Segoe UI"/>
      <family val="2"/>
    </font>
    <font>
      <i/>
      <sz val="9"/>
      <color theme="0" tint="-0.499984740745262"/>
      <name val="Segoe UI"/>
      <family val="2"/>
    </font>
    <font>
      <b/>
      <i/>
      <sz val="11"/>
      <color rgb="FF000081"/>
      <name val="Segoe UI"/>
      <family val="2"/>
    </font>
    <font>
      <b/>
      <i/>
      <sz val="9"/>
      <name val="Segoe UI"/>
      <family val="2"/>
    </font>
    <font>
      <b/>
      <i/>
      <sz val="11"/>
      <color theme="0"/>
      <name val="Segoe UI"/>
      <family val="2"/>
    </font>
    <font>
      <b/>
      <i/>
      <sz val="9"/>
      <color theme="0"/>
      <name val="Segoe UI"/>
      <family val="2"/>
    </font>
    <font>
      <b/>
      <sz val="10"/>
      <color theme="0"/>
      <name val="Segoe UI"/>
      <family val="2"/>
    </font>
    <font>
      <b/>
      <i/>
      <sz val="9"/>
      <color rgb="FF002060"/>
      <name val="Segoe UI"/>
      <family val="2"/>
    </font>
    <font>
      <b/>
      <i/>
      <sz val="9"/>
      <color rgb="FF7030A0"/>
      <name val="Segoe UI"/>
      <family val="2"/>
    </font>
    <font>
      <b/>
      <i/>
      <sz val="9"/>
      <color rgb="FF000000"/>
      <name val="Segoe UI"/>
      <family val="2"/>
    </font>
    <font>
      <sz val="9"/>
      <color indexed="23"/>
      <name val="Segoe UI"/>
      <family val="2"/>
    </font>
    <font>
      <b/>
      <sz val="11"/>
      <color indexed="8"/>
      <name val="Segoe UI"/>
      <family val="2"/>
    </font>
  </fonts>
  <fills count="35">
    <fill>
      <patternFill patternType="none"/>
    </fill>
    <fill>
      <patternFill patternType="gray125"/>
    </fill>
    <fill>
      <patternFill patternType="solid">
        <fgColor rgb="FFFFEB9C"/>
      </patternFill>
    </fill>
    <fill>
      <patternFill patternType="solid">
        <fgColor rgb="FFEBF1DE"/>
        <bgColor rgb="FFEBF1DE"/>
      </patternFill>
    </fill>
    <fill>
      <patternFill patternType="solid">
        <fgColor rgb="FF00B050"/>
        <bgColor rgb="FFEBF1DE"/>
      </patternFill>
    </fill>
    <fill>
      <patternFill patternType="solid">
        <fgColor theme="6" tint="-0.499984740745262"/>
        <bgColor theme="6" tint="-0.499984740745262"/>
      </patternFill>
    </fill>
    <fill>
      <patternFill patternType="solid">
        <fgColor rgb="FF00B050"/>
        <bgColor theme="6" tint="-0.499984740745262"/>
      </patternFill>
    </fill>
    <fill>
      <patternFill patternType="solid">
        <fgColor theme="0" tint="-0.14999847407452621"/>
        <bgColor rgb="FFEBF1DE"/>
      </patternFill>
    </fill>
    <fill>
      <patternFill patternType="solid">
        <fgColor theme="0" tint="-0.149998474074526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00000"/>
        <bgColor indexed="64"/>
      </patternFill>
    </fill>
    <fill>
      <patternFill patternType="solid">
        <fgColor rgb="FF00B0F0"/>
        <bgColor theme="6" tint="-0.499984740745262"/>
      </patternFill>
    </fill>
    <fill>
      <patternFill patternType="solid">
        <fgColor rgb="FF0070C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2" tint="-0.749961851863155"/>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7"/>
        <bgColor indexed="64"/>
      </patternFill>
    </fill>
  </fills>
  <borders count="93">
    <border>
      <left/>
      <right/>
      <top/>
      <bottom/>
      <diagonal/>
    </border>
    <border>
      <left/>
      <right style="thin">
        <color indexed="22"/>
      </right>
      <top/>
      <bottom/>
      <diagonal/>
    </border>
    <border>
      <left style="thick">
        <color theme="2" tint="-0.749961851863155"/>
      </left>
      <right/>
      <top style="thick">
        <color theme="2" tint="-0.749961851863155"/>
      </top>
      <bottom style="thick">
        <color theme="2" tint="-0.749961851863155"/>
      </bottom>
      <diagonal/>
    </border>
    <border>
      <left style="thin">
        <color theme="6" tint="-0.499984740745262"/>
      </left>
      <right style="thin">
        <color theme="6" tint="-0.499984740745262"/>
      </right>
      <top style="thick">
        <color theme="6" tint="-0.499984740745262"/>
      </top>
      <bottom style="thick">
        <color theme="6" tint="-0.499984740745262"/>
      </bottom>
      <diagonal/>
    </border>
    <border>
      <left/>
      <right/>
      <top style="thick">
        <color theme="2" tint="-0.749961851863155"/>
      </top>
      <bottom style="thick">
        <color theme="2" tint="-0.749961851863155"/>
      </bottom>
      <diagonal/>
    </border>
    <border>
      <left/>
      <right style="thick">
        <color theme="2" tint="-0.749961851863155"/>
      </right>
      <top style="thick">
        <color theme="2" tint="-0.749961851863155"/>
      </top>
      <bottom style="thick">
        <color theme="2" tint="-0.749961851863155"/>
      </bottom>
      <diagonal/>
    </border>
    <border>
      <left style="thin">
        <color indexed="22"/>
      </left>
      <right/>
      <top/>
      <bottom/>
      <diagonal/>
    </border>
    <border>
      <left style="thin">
        <color indexed="22"/>
      </left>
      <right/>
      <top style="thin">
        <color indexed="22"/>
      </top>
      <bottom/>
      <diagonal/>
    </border>
    <border>
      <left/>
      <right/>
      <top style="thin">
        <color indexed="22"/>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bottom style="thin">
        <color rgb="FFC00000"/>
      </bottom>
      <diagonal/>
    </border>
    <border>
      <left/>
      <right/>
      <top/>
      <bottom style="thin">
        <color rgb="FFC00000"/>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top/>
      <bottom style="medium">
        <color theme="9" tint="-0.499984740745262"/>
      </bottom>
      <diagonal/>
    </border>
    <border>
      <left style="thin">
        <color theme="9" tint="-0.499984740745262"/>
      </left>
      <right style="thin">
        <color theme="0" tint="-0.14996795556505021"/>
      </right>
      <top style="medium">
        <color theme="9" tint="-0.499984740745262"/>
      </top>
      <bottom style="thin">
        <color theme="0" tint="-0.14996795556505021"/>
      </bottom>
      <diagonal/>
    </border>
    <border>
      <left style="thin">
        <color theme="0" tint="-0.14996795556505021"/>
      </left>
      <right style="thin">
        <color theme="0" tint="-0.14996795556505021"/>
      </right>
      <top style="medium">
        <color theme="9" tint="-0.499984740745262"/>
      </top>
      <bottom style="thin">
        <color theme="0" tint="-0.14996795556505021"/>
      </bottom>
      <diagonal/>
    </border>
    <border>
      <left style="thin">
        <color theme="0" tint="-0.14996795556505021"/>
      </left>
      <right style="thin">
        <color theme="9" tint="-0.499984740745262"/>
      </right>
      <top style="medium">
        <color theme="9" tint="-0.499984740745262"/>
      </top>
      <bottom style="thin">
        <color theme="0" tint="-0.14996795556505021"/>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thin">
        <color theme="9" tint="-0.49998474074526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9" tint="-0.499984740745262"/>
      </right>
      <top style="thin">
        <color theme="0" tint="-0.14996795556505021"/>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9" tint="-0.499984740745262"/>
      </left>
      <right style="thin">
        <color theme="0" tint="-0.14996795556505021"/>
      </right>
      <top style="thin">
        <color theme="0" tint="-0.14996795556505021"/>
      </top>
      <bottom style="medium">
        <color theme="9" tint="-0.499984740745262"/>
      </bottom>
      <diagonal/>
    </border>
    <border>
      <left style="thin">
        <color theme="0" tint="-0.14996795556505021"/>
      </left>
      <right style="thin">
        <color theme="0" tint="-0.14996795556505021"/>
      </right>
      <top style="thin">
        <color theme="0" tint="-0.14996795556505021"/>
      </top>
      <bottom style="medium">
        <color theme="9" tint="-0.499984740745262"/>
      </bottom>
      <diagonal/>
    </border>
    <border>
      <left style="thin">
        <color theme="0" tint="-0.14996795556505021"/>
      </left>
      <right style="thin">
        <color theme="9" tint="-0.499984740745262"/>
      </right>
      <top style="thin">
        <color theme="0" tint="-0.14996795556505021"/>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style="thin">
        <color theme="0" tint="-0.24994659260841701"/>
      </right>
      <top style="medium">
        <color theme="9" tint="-0.499984740745262"/>
      </top>
      <bottom style="thin">
        <color indexed="22"/>
      </bottom>
      <diagonal/>
    </border>
    <border>
      <left/>
      <right style="thin">
        <color theme="0" tint="-0.24994659260841701"/>
      </right>
      <top style="medium">
        <color theme="9" tint="-0.499984740745262"/>
      </top>
      <bottom style="thin">
        <color indexed="22"/>
      </bottom>
      <diagonal/>
    </border>
    <border>
      <left style="thin">
        <color theme="0" tint="-0.24994659260841701"/>
      </left>
      <right style="thin">
        <color theme="0" tint="-0.24994659260841701"/>
      </right>
      <top style="medium">
        <color theme="9" tint="-0.499984740745262"/>
      </top>
      <bottom style="thin">
        <color indexed="22"/>
      </bottom>
      <diagonal/>
    </border>
    <border>
      <left/>
      <right/>
      <top style="medium">
        <color theme="9" tint="-0.499984740745262"/>
      </top>
      <bottom style="thin">
        <color indexed="22"/>
      </bottom>
      <diagonal/>
    </border>
    <border>
      <left/>
      <right style="thin">
        <color rgb="FF990000"/>
      </right>
      <top style="medium">
        <color theme="9" tint="-0.499984740745262"/>
      </top>
      <bottom style="thin">
        <color indexed="22"/>
      </bottom>
      <diagonal/>
    </border>
    <border>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right/>
      <top style="thin">
        <color indexed="22"/>
      </top>
      <bottom style="thin">
        <color indexed="22"/>
      </bottom>
      <diagonal/>
    </border>
    <border>
      <left/>
      <right style="thin">
        <color rgb="FF990000"/>
      </right>
      <top style="thin">
        <color indexed="22"/>
      </top>
      <bottom style="thin">
        <color indexed="22"/>
      </bottom>
      <diagonal/>
    </border>
    <border>
      <left style="thin">
        <color theme="9" tint="-0.499984740745262"/>
      </left>
      <right style="thin">
        <color rgb="FFB1BBCC"/>
      </right>
      <top style="thin">
        <color rgb="FFB1BBCC"/>
      </top>
      <bottom style="thin">
        <color rgb="FFB1BBCC"/>
      </bottom>
      <diagonal/>
    </border>
    <border>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right style="thin">
        <color rgb="FF990000"/>
      </right>
      <top style="thin">
        <color indexed="22"/>
      </top>
      <bottom/>
      <diagonal/>
    </border>
    <border>
      <left/>
      <right/>
      <top style="thin">
        <color theme="9" tint="-0.499984740745262"/>
      </top>
      <bottom style="thin">
        <color theme="9" tint="-0.499984740745262"/>
      </bottom>
      <diagonal/>
    </border>
    <border>
      <left style="thin">
        <color theme="9" tint="-0.499984740745262"/>
      </left>
      <right style="thin">
        <color theme="0" tint="-0.24994659260841701"/>
      </right>
      <top/>
      <bottom style="thin">
        <color indexed="22"/>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right style="thin">
        <color rgb="FF990000"/>
      </right>
      <top/>
      <bottom style="thin">
        <color indexed="22"/>
      </bottom>
      <diagonal/>
    </border>
    <border>
      <left style="thin">
        <color theme="9" tint="-0.499984740745262"/>
      </left>
      <right style="thin">
        <color rgb="FFB1BBCC"/>
      </right>
      <top style="thin">
        <color rgb="FFB1BBCC"/>
      </top>
      <bottom style="thin">
        <color rgb="FF990000"/>
      </bottom>
      <diagonal/>
    </border>
    <border>
      <left/>
      <right style="thin">
        <color theme="0" tint="-0.24994659260841701"/>
      </right>
      <top style="thin">
        <color indexed="22"/>
      </top>
      <bottom style="thin">
        <color rgb="FF990000"/>
      </bottom>
      <diagonal/>
    </border>
    <border>
      <left style="thin">
        <color theme="0" tint="-0.24994659260841701"/>
      </left>
      <right style="thin">
        <color theme="0" tint="-0.24994659260841701"/>
      </right>
      <top style="thin">
        <color indexed="22"/>
      </top>
      <bottom style="thin">
        <color rgb="FF990000"/>
      </bottom>
      <diagonal/>
    </border>
    <border>
      <left/>
      <right/>
      <top style="thin">
        <color indexed="22"/>
      </top>
      <bottom style="thin">
        <color rgb="FF990000"/>
      </bottom>
      <diagonal/>
    </border>
    <border>
      <left/>
      <right style="thin">
        <color rgb="FF990000"/>
      </right>
      <top style="thin">
        <color indexed="22"/>
      </top>
      <bottom style="thin">
        <color rgb="FF990000"/>
      </bottom>
      <diagonal/>
    </border>
    <border>
      <left style="thin">
        <color theme="9" tint="-0.499984740745262"/>
      </left>
      <right style="thin">
        <color theme="0" tint="-0.24994659260841701"/>
      </right>
      <top style="thin">
        <color theme="9" tint="-0.499984740745262"/>
      </top>
      <bottom style="thin">
        <color indexed="22"/>
      </bottom>
      <diagonal/>
    </border>
    <border>
      <left/>
      <right style="thin">
        <color theme="0" tint="-0.24994659260841701"/>
      </right>
      <top style="thin">
        <color theme="9" tint="-0.499984740745262"/>
      </top>
      <bottom style="thin">
        <color indexed="22"/>
      </bottom>
      <diagonal/>
    </border>
    <border>
      <left style="thin">
        <color theme="0" tint="-0.24994659260841701"/>
      </left>
      <right style="thin">
        <color theme="0" tint="-0.24994659260841701"/>
      </right>
      <top style="thin">
        <color theme="9" tint="-0.499984740745262"/>
      </top>
      <bottom style="thin">
        <color indexed="22"/>
      </bottom>
      <diagonal/>
    </border>
    <border>
      <left/>
      <right/>
      <top style="thin">
        <color theme="9" tint="-0.499984740745262"/>
      </top>
      <bottom style="thin">
        <color indexed="22"/>
      </bottom>
      <diagonal/>
    </border>
    <border>
      <left/>
      <right style="thin">
        <color rgb="FF990000"/>
      </right>
      <top style="thin">
        <color theme="9" tint="-0.499984740745262"/>
      </top>
      <bottom style="thin">
        <color indexed="22"/>
      </bottom>
      <diagonal/>
    </border>
    <border>
      <left style="thin">
        <color theme="9" tint="-0.499984740745262"/>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indexed="22"/>
      </bottom>
      <diagonal/>
    </border>
    <border>
      <left style="thin">
        <color indexed="22"/>
      </left>
      <right style="thin">
        <color theme="0" tint="-0.24994659260841701"/>
      </right>
      <top style="thin">
        <color indexed="22"/>
      </top>
      <bottom style="thin">
        <color indexed="22"/>
      </bottom>
      <diagonal/>
    </border>
    <border>
      <left style="thin">
        <color theme="9" tint="-0.499984740745262"/>
      </left>
      <right style="thin">
        <color rgb="FFB1BBCC"/>
      </right>
      <top style="thin">
        <color rgb="FFB1BBCC"/>
      </top>
      <bottom/>
      <diagonal/>
    </border>
    <border>
      <left style="thin">
        <color rgb="FFB1BBCC"/>
      </left>
      <right style="thin">
        <color theme="0" tint="-0.24994659260841701"/>
      </right>
      <top style="thin">
        <color indexed="22"/>
      </top>
      <bottom/>
      <diagonal/>
    </border>
    <border>
      <left style="thin">
        <color theme="9" tint="-0.499984740745262"/>
      </left>
      <right/>
      <top/>
      <bottom style="thin">
        <color theme="9" tint="-0.499984740745262"/>
      </bottom>
      <diagonal/>
    </border>
    <border>
      <left/>
      <right style="thin">
        <color theme="0" tint="-0.24994659260841701"/>
      </right>
      <top style="thin">
        <color indexed="22"/>
      </top>
      <bottom style="thin">
        <color theme="9" tint="-0.499984740745262"/>
      </bottom>
      <diagonal/>
    </border>
    <border>
      <left style="thin">
        <color theme="0" tint="-0.24994659260841701"/>
      </left>
      <right style="thin">
        <color theme="0" tint="-0.24994659260841701"/>
      </right>
      <top style="thin">
        <color indexed="22"/>
      </top>
      <bottom style="thin">
        <color theme="9" tint="-0.499984740745262"/>
      </bottom>
      <diagonal/>
    </border>
    <border>
      <left/>
      <right/>
      <top style="thin">
        <color indexed="22"/>
      </top>
      <bottom style="thin">
        <color theme="9" tint="-0.499984740745262"/>
      </bottom>
      <diagonal/>
    </border>
    <border>
      <left/>
      <right/>
      <top style="thin">
        <color indexed="22"/>
      </top>
      <bottom style="thin">
        <color rgb="FFC00000"/>
      </bottom>
      <diagonal/>
    </border>
    <border>
      <left/>
      <right style="thin">
        <color rgb="FF990000"/>
      </right>
      <top style="thin">
        <color indexed="22"/>
      </top>
      <bottom style="thin">
        <color rgb="FFC00000"/>
      </bottom>
      <diagonal/>
    </border>
  </borders>
  <cellStyleXfs count="8">
    <xf numFmtId="0" fontId="0" fillId="0" borderId="0"/>
    <xf numFmtId="0" fontId="2" fillId="3" borderId="0" applyFont="0" applyBorder="0" applyAlignment="0"/>
    <xf numFmtId="0" fontId="5" fillId="0" borderId="0"/>
    <xf numFmtId="0" fontId="6" fillId="5" borderId="3">
      <alignment horizontal="center" vertical="center"/>
    </xf>
    <xf numFmtId="0" fontId="10" fillId="2" borderId="0" applyNumberFormat="0" applyBorder="0" applyAlignment="0" applyProtection="0"/>
    <xf numFmtId="0" fontId="1" fillId="0" borderId="0"/>
    <xf numFmtId="0" fontId="54" fillId="0" borderId="0" applyNumberFormat="0" applyFill="0" applyBorder="0" applyAlignment="0" applyProtection="0">
      <alignment vertical="top"/>
      <protection locked="0"/>
    </xf>
    <xf numFmtId="9" fontId="73" fillId="0" borderId="0" applyFont="0" applyFill="0" applyBorder="0" applyAlignment="0" applyProtection="0"/>
  </cellStyleXfs>
  <cellXfs count="320">
    <xf numFmtId="0" fontId="0" fillId="0" borderId="0" xfId="0"/>
    <xf numFmtId="0" fontId="3" fillId="0" borderId="0" xfId="1" applyFont="1" applyFill="1"/>
    <xf numFmtId="0" fontId="4" fillId="0" borderId="0" xfId="1" applyFont="1" applyFill="1"/>
    <xf numFmtId="0" fontId="0" fillId="0" borderId="0" xfId="1" applyFont="1" applyFill="1"/>
    <xf numFmtId="0" fontId="0" fillId="0" borderId="1" xfId="1" applyFont="1" applyFill="1" applyBorder="1"/>
    <xf numFmtId="0" fontId="5" fillId="0" borderId="0" xfId="2"/>
    <xf numFmtId="0" fontId="0" fillId="4" borderId="2" xfId="1" applyFont="1" applyFill="1" applyBorder="1"/>
    <xf numFmtId="0" fontId="6" fillId="6" borderId="4" xfId="3" applyFill="1" applyBorder="1">
      <alignment horizontal="center" vertical="center"/>
    </xf>
    <xf numFmtId="0" fontId="0" fillId="4" borderId="5" xfId="1" applyFont="1" applyFill="1" applyBorder="1"/>
    <xf numFmtId="0" fontId="9" fillId="0" borderId="0" xfId="1" applyFont="1" applyFill="1"/>
    <xf numFmtId="0" fontId="0" fillId="3" borderId="0" xfId="1" applyFont="1"/>
    <xf numFmtId="0" fontId="0" fillId="3" borderId="1" xfId="1" applyFont="1" applyBorder="1"/>
    <xf numFmtId="0" fontId="3" fillId="7" borderId="6" xfId="1" applyFont="1" applyFill="1" applyBorder="1"/>
    <xf numFmtId="0" fontId="10" fillId="8" borderId="0" xfId="4" applyFill="1" applyProtection="1"/>
    <xf numFmtId="0" fontId="11" fillId="8" borderId="0" xfId="4" applyFont="1" applyFill="1" applyProtection="1"/>
    <xf numFmtId="0" fontId="12" fillId="7" borderId="1" xfId="1" applyFont="1" applyFill="1" applyBorder="1"/>
    <xf numFmtId="0" fontId="12" fillId="0" borderId="0" xfId="1" applyFont="1" applyFill="1"/>
    <xf numFmtId="0" fontId="11" fillId="9" borderId="7" xfId="4" applyFont="1" applyFill="1" applyBorder="1" applyProtection="1"/>
    <xf numFmtId="0" fontId="13" fillId="9" borderId="8" xfId="2" applyFont="1" applyFill="1" applyBorder="1"/>
    <xf numFmtId="0" fontId="13" fillId="9" borderId="9" xfId="2" applyFont="1" applyFill="1" applyBorder="1"/>
    <xf numFmtId="0" fontId="11" fillId="9" borderId="9" xfId="4" applyFont="1" applyFill="1" applyBorder="1" applyProtection="1"/>
    <xf numFmtId="0" fontId="11" fillId="9" borderId="10" xfId="4" applyFont="1" applyFill="1" applyBorder="1" applyProtection="1"/>
    <xf numFmtId="0" fontId="0" fillId="7" borderId="1" xfId="1" applyFont="1" applyFill="1" applyBorder="1"/>
    <xf numFmtId="0" fontId="11" fillId="9" borderId="6" xfId="4" applyFont="1" applyFill="1" applyBorder="1" applyAlignment="1" applyProtection="1">
      <alignment vertical="center"/>
    </xf>
    <xf numFmtId="0" fontId="15" fillId="9" borderId="11" xfId="2" applyFont="1" applyFill="1" applyBorder="1"/>
    <xf numFmtId="0" fontId="16" fillId="9" borderId="11" xfId="2" applyFont="1" applyFill="1" applyBorder="1"/>
    <xf numFmtId="1" fontId="17" fillId="9" borderId="11" xfId="2" applyNumberFormat="1" applyFont="1" applyFill="1" applyBorder="1" applyAlignment="1">
      <alignment horizontal="right"/>
    </xf>
    <xf numFmtId="3" fontId="18" fillId="9" borderId="11" xfId="2" applyNumberFormat="1" applyFont="1" applyFill="1" applyBorder="1" applyAlignment="1">
      <alignment horizontal="right"/>
    </xf>
    <xf numFmtId="0" fontId="11" fillId="9" borderId="12" xfId="4" applyFont="1" applyFill="1" applyBorder="1" applyProtection="1"/>
    <xf numFmtId="0" fontId="11" fillId="9" borderId="6" xfId="4" applyFont="1" applyFill="1" applyBorder="1" applyProtection="1"/>
    <xf numFmtId="0" fontId="19" fillId="9" borderId="0" xfId="2" applyFont="1" applyFill="1" applyAlignment="1">
      <alignment vertical="center"/>
    </xf>
    <xf numFmtId="0" fontId="13" fillId="9" borderId="0" xfId="2" applyFont="1" applyFill="1"/>
    <xf numFmtId="0" fontId="18" fillId="9" borderId="0" xfId="2" applyFont="1" applyFill="1" applyAlignment="1">
      <alignment vertical="center"/>
    </xf>
    <xf numFmtId="0" fontId="20" fillId="9" borderId="0" xfId="2" applyFont="1" applyFill="1" applyAlignment="1">
      <alignment horizontal="center"/>
    </xf>
    <xf numFmtId="0" fontId="21" fillId="9" borderId="0" xfId="2" applyFont="1" applyFill="1"/>
    <xf numFmtId="0" fontId="25" fillId="9" borderId="0" xfId="2" applyFont="1" applyFill="1" applyAlignment="1">
      <alignment vertical="center"/>
    </xf>
    <xf numFmtId="0" fontId="26" fillId="9" borderId="0" xfId="2" applyFont="1" applyFill="1" applyAlignment="1">
      <alignment horizontal="left" vertical="center" shrinkToFit="1"/>
    </xf>
    <xf numFmtId="0" fontId="27" fillId="9" borderId="0" xfId="2" applyFont="1" applyFill="1" applyAlignment="1">
      <alignment vertical="center"/>
    </xf>
    <xf numFmtId="0" fontId="28" fillId="9" borderId="0" xfId="4" applyFont="1" applyFill="1" applyProtection="1"/>
    <xf numFmtId="0" fontId="30" fillId="9" borderId="11" xfId="2" applyFont="1" applyFill="1" applyBorder="1"/>
    <xf numFmtId="0" fontId="31" fillId="9" borderId="11" xfId="2" applyFont="1" applyFill="1" applyBorder="1"/>
    <xf numFmtId="0" fontId="20" fillId="9" borderId="0" xfId="2" applyFont="1" applyFill="1" applyAlignment="1">
      <alignment horizontal="center" vertical="center"/>
    </xf>
    <xf numFmtId="0" fontId="13" fillId="9" borderId="0" xfId="2" applyFont="1" applyFill="1" applyAlignment="1">
      <alignment vertical="center"/>
    </xf>
    <xf numFmtId="0" fontId="21" fillId="9" borderId="0" xfId="2" applyFont="1" applyFill="1" applyAlignment="1">
      <alignment vertical="center"/>
    </xf>
    <xf numFmtId="0" fontId="35" fillId="9" borderId="11" xfId="2" applyFont="1" applyFill="1" applyBorder="1"/>
    <xf numFmtId="0" fontId="10" fillId="9" borderId="6" xfId="4" applyFill="1" applyBorder="1" applyAlignment="1" applyProtection="1">
      <alignment vertical="center"/>
    </xf>
    <xf numFmtId="0" fontId="10" fillId="10" borderId="0" xfId="4" applyFill="1" applyProtection="1"/>
    <xf numFmtId="0" fontId="0" fillId="7" borderId="13" xfId="1" applyFont="1" applyFill="1" applyBorder="1"/>
    <xf numFmtId="0" fontId="0" fillId="7" borderId="14" xfId="1" applyFont="1" applyFill="1" applyBorder="1"/>
    <xf numFmtId="0" fontId="0" fillId="7" borderId="15" xfId="1" applyFont="1" applyFill="1" applyBorder="1"/>
    <xf numFmtId="0" fontId="0" fillId="11" borderId="16" xfId="1" applyFont="1" applyFill="1" applyBorder="1"/>
    <xf numFmtId="0" fontId="37" fillId="11" borderId="9" xfId="2" applyFont="1" applyFill="1" applyBorder="1"/>
    <xf numFmtId="0" fontId="0" fillId="11" borderId="10" xfId="1" applyFont="1" applyFill="1" applyBorder="1"/>
    <xf numFmtId="0" fontId="0" fillId="11" borderId="17" xfId="1" applyFont="1" applyFill="1" applyBorder="1"/>
    <xf numFmtId="0" fontId="38" fillId="11" borderId="0" xfId="2" applyFont="1" applyFill="1" applyAlignment="1">
      <alignment vertical="center"/>
    </xf>
    <xf numFmtId="0" fontId="38" fillId="11" borderId="20" xfId="2" applyFont="1" applyFill="1" applyBorder="1" applyAlignment="1">
      <alignment vertical="center"/>
    </xf>
    <xf numFmtId="0" fontId="38" fillId="11" borderId="21" xfId="2" applyFont="1" applyFill="1" applyBorder="1" applyAlignment="1">
      <alignment vertical="center"/>
    </xf>
    <xf numFmtId="0" fontId="39" fillId="11" borderId="21" xfId="2" applyFont="1" applyFill="1" applyBorder="1" applyAlignment="1">
      <alignment vertical="center"/>
    </xf>
    <xf numFmtId="0" fontId="39" fillId="11" borderId="0" xfId="2" applyFont="1" applyFill="1" applyAlignment="1">
      <alignment vertical="center"/>
    </xf>
    <xf numFmtId="0" fontId="0" fillId="11" borderId="12" xfId="1" applyFont="1" applyFill="1" applyBorder="1"/>
    <xf numFmtId="0" fontId="34" fillId="11" borderId="0" xfId="2" applyFont="1" applyFill="1"/>
    <xf numFmtId="0" fontId="13" fillId="11" borderId="0" xfId="2" applyFont="1" applyFill="1"/>
    <xf numFmtId="0" fontId="13" fillId="11" borderId="0" xfId="2" applyFont="1" applyFill="1" applyAlignment="1">
      <alignment shrinkToFit="1"/>
    </xf>
    <xf numFmtId="0" fontId="0" fillId="11" borderId="22" xfId="1" applyFont="1" applyFill="1" applyBorder="1"/>
    <xf numFmtId="0" fontId="13" fillId="11" borderId="11" xfId="2" applyFont="1" applyFill="1" applyBorder="1"/>
    <xf numFmtId="0" fontId="0" fillId="11" borderId="23" xfId="1" applyFont="1" applyFill="1" applyBorder="1"/>
    <xf numFmtId="0" fontId="0" fillId="0" borderId="12" xfId="1" applyFont="1" applyFill="1" applyBorder="1"/>
    <xf numFmtId="0" fontId="0" fillId="0" borderId="11" xfId="1" applyFont="1" applyFill="1" applyBorder="1"/>
    <xf numFmtId="0" fontId="0" fillId="0" borderId="23" xfId="1" applyFont="1" applyFill="1" applyBorder="1"/>
    <xf numFmtId="0" fontId="40" fillId="10" borderId="0" xfId="5" applyFont="1" applyFill="1"/>
    <xf numFmtId="0" fontId="5" fillId="10" borderId="0" xfId="2" applyFill="1"/>
    <xf numFmtId="0" fontId="42" fillId="14" borderId="27" xfId="5" applyFont="1" applyFill="1" applyBorder="1" applyAlignment="1">
      <alignment horizontal="center" vertical="center" wrapText="1"/>
    </xf>
    <xf numFmtId="9" fontId="42" fillId="16" borderId="27" xfId="5" applyNumberFormat="1" applyFont="1" applyFill="1" applyBorder="1" applyAlignment="1">
      <alignment horizontal="center" vertical="center" wrapText="1"/>
    </xf>
    <xf numFmtId="9" fontId="42" fillId="15" borderId="27" xfId="5" applyNumberFormat="1" applyFont="1" applyFill="1" applyBorder="1" applyAlignment="1">
      <alignment horizontal="center" vertical="center" wrapText="1"/>
    </xf>
    <xf numFmtId="9" fontId="42" fillId="17" borderId="27" xfId="5" applyNumberFormat="1" applyFont="1" applyFill="1" applyBorder="1" applyAlignment="1">
      <alignment horizontal="center" vertical="center" wrapText="1"/>
    </xf>
    <xf numFmtId="0" fontId="43" fillId="18" borderId="27" xfId="5" applyFont="1" applyFill="1" applyBorder="1" applyAlignment="1">
      <alignment horizontal="center" vertical="center" wrapText="1"/>
    </xf>
    <xf numFmtId="0" fontId="45" fillId="18" borderId="27" xfId="5" applyFont="1" applyFill="1" applyBorder="1" applyAlignment="1">
      <alignment horizontal="center" vertical="center" wrapText="1"/>
    </xf>
    <xf numFmtId="17" fontId="43" fillId="18" borderId="27" xfId="5" applyNumberFormat="1" applyFont="1" applyFill="1" applyBorder="1" applyAlignment="1">
      <alignment horizontal="center" vertical="center" wrapText="1"/>
    </xf>
    <xf numFmtId="0" fontId="44" fillId="18" borderId="27" xfId="5" applyFont="1" applyFill="1" applyBorder="1" applyAlignment="1">
      <alignment horizontal="justify" vertical="center" wrapText="1"/>
    </xf>
    <xf numFmtId="49" fontId="43" fillId="18" borderId="27" xfId="5" applyNumberFormat="1" applyFont="1" applyFill="1" applyBorder="1" applyAlignment="1">
      <alignment horizontal="center" vertical="center" wrapText="1"/>
    </xf>
    <xf numFmtId="49" fontId="46" fillId="16" borderId="27" xfId="5" applyNumberFormat="1" applyFont="1" applyFill="1" applyBorder="1" applyAlignment="1">
      <alignment horizontal="center" vertical="center" wrapText="1"/>
    </xf>
    <xf numFmtId="49" fontId="46" fillId="15" borderId="27" xfId="5" applyNumberFormat="1" applyFont="1" applyFill="1" applyBorder="1" applyAlignment="1">
      <alignment horizontal="center" vertical="center" wrapText="1"/>
    </xf>
    <xf numFmtId="49" fontId="46" fillId="17" borderId="27" xfId="5" applyNumberFormat="1" applyFont="1" applyFill="1" applyBorder="1" applyAlignment="1">
      <alignment horizontal="center" vertical="center" wrapText="1"/>
    </xf>
    <xf numFmtId="0" fontId="13" fillId="18" borderId="29" xfId="5" applyFont="1" applyFill="1" applyBorder="1" applyAlignment="1">
      <alignment horizontal="center" vertical="center" wrapText="1"/>
    </xf>
    <xf numFmtId="0" fontId="43" fillId="18" borderId="30" xfId="5" applyFont="1" applyFill="1" applyBorder="1" applyAlignment="1">
      <alignment horizontal="center" vertical="center" wrapText="1"/>
    </xf>
    <xf numFmtId="0" fontId="43" fillId="18" borderId="29" xfId="5" applyFont="1" applyFill="1" applyBorder="1" applyAlignment="1">
      <alignment horizontal="left" vertical="center" wrapText="1"/>
    </xf>
    <xf numFmtId="49" fontId="46" fillId="16" borderId="29" xfId="5" applyNumberFormat="1" applyFont="1" applyFill="1" applyBorder="1" applyAlignment="1">
      <alignment horizontal="center" vertical="center" wrapText="1"/>
    </xf>
    <xf numFmtId="49" fontId="46" fillId="15" borderId="29" xfId="5" applyNumberFormat="1" applyFont="1" applyFill="1" applyBorder="1" applyAlignment="1">
      <alignment horizontal="center" vertical="center" wrapText="1"/>
    </xf>
    <xf numFmtId="49" fontId="46" fillId="17" borderId="29" xfId="5" applyNumberFormat="1" applyFont="1" applyFill="1" applyBorder="1" applyAlignment="1">
      <alignment horizontal="center" vertical="center" wrapText="1"/>
    </xf>
    <xf numFmtId="0" fontId="43" fillId="18" borderId="27" xfId="5" applyFont="1" applyFill="1" applyBorder="1" applyAlignment="1">
      <alignment horizontal="left" vertical="center" wrapText="1"/>
    </xf>
    <xf numFmtId="49" fontId="46" fillId="16" borderId="30" xfId="5" applyNumberFormat="1" applyFont="1" applyFill="1" applyBorder="1" applyAlignment="1">
      <alignment horizontal="center" vertical="center" wrapText="1"/>
    </xf>
    <xf numFmtId="49" fontId="46" fillId="15" borderId="30" xfId="5" applyNumberFormat="1" applyFont="1" applyFill="1" applyBorder="1" applyAlignment="1">
      <alignment horizontal="center" vertical="center" wrapText="1"/>
    </xf>
    <xf numFmtId="49" fontId="46" fillId="17" borderId="30" xfId="5" applyNumberFormat="1" applyFont="1" applyFill="1" applyBorder="1" applyAlignment="1">
      <alignment horizontal="center" vertical="center" wrapText="1"/>
    </xf>
    <xf numFmtId="0" fontId="43" fillId="18" borderId="27" xfId="5" applyFont="1" applyFill="1" applyBorder="1" applyAlignment="1">
      <alignment horizontal="justify" vertical="center" wrapText="1"/>
    </xf>
    <xf numFmtId="0" fontId="42" fillId="10" borderId="31" xfId="5" applyFont="1" applyFill="1" applyBorder="1" applyAlignment="1">
      <alignment horizontal="center" vertical="center" wrapText="1"/>
    </xf>
    <xf numFmtId="0" fontId="42" fillId="10" borderId="0" xfId="5" applyFont="1" applyFill="1" applyAlignment="1">
      <alignment horizontal="center" vertical="center" wrapText="1"/>
    </xf>
    <xf numFmtId="0" fontId="40" fillId="10" borderId="32" xfId="5" applyFont="1" applyFill="1" applyBorder="1" applyAlignment="1">
      <alignment horizontal="center" vertical="center" wrapText="1"/>
    </xf>
    <xf numFmtId="0" fontId="40" fillId="10" borderId="33" xfId="5" applyFont="1" applyFill="1" applyBorder="1" applyAlignment="1">
      <alignment horizontal="center" vertical="center" wrapText="1"/>
    </xf>
    <xf numFmtId="0" fontId="40" fillId="10" borderId="0" xfId="5" applyFont="1" applyFill="1" applyAlignment="1">
      <alignment horizontal="center" vertical="center" wrapText="1"/>
    </xf>
    <xf numFmtId="0" fontId="47" fillId="10" borderId="0" xfId="5" applyFont="1" applyFill="1" applyAlignment="1">
      <alignment wrapText="1"/>
    </xf>
    <xf numFmtId="0" fontId="48" fillId="10" borderId="0" xfId="5" applyFont="1" applyFill="1"/>
    <xf numFmtId="0" fontId="49" fillId="0" borderId="0" xfId="0" applyFont="1"/>
    <xf numFmtId="164" fontId="49" fillId="0" borderId="0" xfId="0" applyNumberFormat="1" applyFont="1"/>
    <xf numFmtId="164" fontId="49" fillId="0" borderId="0" xfId="0" applyNumberFormat="1" applyFont="1" applyAlignment="1">
      <alignment horizontal="center"/>
    </xf>
    <xf numFmtId="0" fontId="49" fillId="0" borderId="0" xfId="0" applyFont="1" applyAlignment="1">
      <alignment horizontal="left" indent="1"/>
    </xf>
    <xf numFmtId="0" fontId="50" fillId="0" borderId="0" xfId="0" applyFont="1"/>
    <xf numFmtId="0" fontId="49" fillId="19" borderId="2" xfId="0" applyFont="1" applyFill="1" applyBorder="1"/>
    <xf numFmtId="0" fontId="52" fillId="19" borderId="4" xfId="0" applyFont="1" applyFill="1" applyBorder="1" applyAlignment="1">
      <alignment vertical="center"/>
    </xf>
    <xf numFmtId="0" fontId="49" fillId="11" borderId="17" xfId="0" applyFont="1" applyFill="1" applyBorder="1" applyAlignment="1">
      <alignment horizontal="left" vertical="top" indent="2"/>
    </xf>
    <xf numFmtId="0" fontId="55" fillId="11" borderId="0" xfId="6" applyFont="1" applyFill="1" applyBorder="1" applyAlignment="1" applyProtection="1">
      <alignment vertical="center"/>
    </xf>
    <xf numFmtId="0" fontId="55" fillId="11" borderId="0" xfId="6" applyFont="1" applyFill="1" applyBorder="1" applyAlignment="1" applyProtection="1">
      <alignment horizontal="center" vertical="center"/>
    </xf>
    <xf numFmtId="0" fontId="49" fillId="11" borderId="0" xfId="0" applyFont="1" applyFill="1" applyAlignment="1">
      <alignment horizontal="left" vertical="top" indent="2"/>
    </xf>
    <xf numFmtId="0" fontId="49" fillId="11" borderId="9" xfId="0" applyFont="1" applyFill="1" applyBorder="1" applyAlignment="1">
      <alignment horizontal="left" vertical="top" indent="2"/>
    </xf>
    <xf numFmtId="0" fontId="49" fillId="11" borderId="10" xfId="0" applyFont="1" applyFill="1" applyBorder="1" applyAlignment="1">
      <alignment horizontal="left" vertical="top" indent="2"/>
    </xf>
    <xf numFmtId="0" fontId="49" fillId="0" borderId="0" xfId="0" applyFont="1" applyAlignment="1">
      <alignment horizontal="left" vertical="top" indent="2"/>
    </xf>
    <xf numFmtId="0" fontId="50" fillId="11" borderId="0" xfId="0" applyFont="1" applyFill="1" applyAlignment="1">
      <alignment vertical="center"/>
    </xf>
    <xf numFmtId="0" fontId="55" fillId="11" borderId="0" xfId="6" applyFont="1" applyFill="1" applyBorder="1" applyAlignment="1" applyProtection="1">
      <alignment horizontal="left" vertical="center" indent="1"/>
    </xf>
    <xf numFmtId="0" fontId="50" fillId="11" borderId="0" xfId="0" applyFont="1" applyFill="1" applyAlignment="1">
      <alignment horizontal="left" vertical="top" indent="2"/>
    </xf>
    <xf numFmtId="0" fontId="49" fillId="11" borderId="12" xfId="0" applyFont="1" applyFill="1" applyBorder="1" applyAlignment="1">
      <alignment horizontal="left" vertical="top" indent="2"/>
    </xf>
    <xf numFmtId="0" fontId="59" fillId="11" borderId="17" xfId="0" applyFont="1" applyFill="1" applyBorder="1"/>
    <xf numFmtId="0" fontId="60" fillId="11" borderId="0" xfId="0" applyFont="1" applyFill="1" applyAlignment="1">
      <alignment horizontal="left" indent="1"/>
    </xf>
    <xf numFmtId="0" fontId="60" fillId="11" borderId="0" xfId="0" applyFont="1" applyFill="1" applyAlignment="1">
      <alignment horizontal="center"/>
    </xf>
    <xf numFmtId="0" fontId="50" fillId="11" borderId="0" xfId="0" applyFont="1" applyFill="1" applyAlignment="1">
      <alignment horizontal="center"/>
    </xf>
    <xf numFmtId="0" fontId="50" fillId="11" borderId="0" xfId="0" applyFont="1" applyFill="1"/>
    <xf numFmtId="0" fontId="59" fillId="11" borderId="37" xfId="0" applyFont="1" applyFill="1" applyBorder="1"/>
    <xf numFmtId="0" fontId="59" fillId="11" borderId="12" xfId="0" applyFont="1" applyFill="1" applyBorder="1"/>
    <xf numFmtId="0" fontId="59" fillId="0" borderId="0" xfId="0" applyFont="1"/>
    <xf numFmtId="0" fontId="61" fillId="11" borderId="17" xfId="0" applyFont="1" applyFill="1" applyBorder="1" applyAlignment="1">
      <alignment vertical="center"/>
    </xf>
    <xf numFmtId="0" fontId="61" fillId="11" borderId="12" xfId="0" applyFont="1" applyFill="1" applyBorder="1" applyAlignment="1">
      <alignment vertical="center"/>
    </xf>
    <xf numFmtId="0" fontId="61" fillId="0" borderId="0" xfId="0" applyFont="1" applyAlignment="1">
      <alignment vertical="center"/>
    </xf>
    <xf numFmtId="0" fontId="67" fillId="23" borderId="0" xfId="0" applyFont="1" applyFill="1" applyAlignment="1">
      <alignment horizontal="center" vertical="center" wrapText="1"/>
    </xf>
    <xf numFmtId="0" fontId="68" fillId="24" borderId="49" xfId="0" applyFont="1" applyFill="1" applyBorder="1" applyAlignment="1">
      <alignment horizontal="center" vertical="center" wrapText="1"/>
    </xf>
    <xf numFmtId="0" fontId="59" fillId="11" borderId="17" xfId="0" applyFont="1" applyFill="1" applyBorder="1" applyAlignment="1">
      <alignment horizontal="center" vertical="center" wrapText="1"/>
    </xf>
    <xf numFmtId="0" fontId="50" fillId="25" borderId="37" xfId="0" applyFont="1" applyFill="1" applyBorder="1" applyAlignment="1">
      <alignment horizontal="center" wrapText="1"/>
    </xf>
    <xf numFmtId="0" fontId="69" fillId="23" borderId="37" xfId="0" applyFont="1" applyFill="1" applyBorder="1" applyAlignment="1">
      <alignment horizontal="center" vertical="center" wrapText="1"/>
    </xf>
    <xf numFmtId="0" fontId="69" fillId="23" borderId="53" xfId="0" applyFont="1" applyFill="1" applyBorder="1" applyAlignment="1">
      <alignment horizontal="center" vertical="center" wrapText="1"/>
    </xf>
    <xf numFmtId="0" fontId="59" fillId="11" borderId="12" xfId="0" applyFont="1" applyFill="1" applyBorder="1" applyAlignment="1">
      <alignment horizontal="center" vertical="center" wrapText="1"/>
    </xf>
    <xf numFmtId="0" fontId="59" fillId="0" borderId="0" xfId="0" applyFont="1" applyAlignment="1">
      <alignment horizontal="center" vertical="center" wrapText="1"/>
    </xf>
    <xf numFmtId="0" fontId="70" fillId="26" borderId="54" xfId="0" applyFont="1" applyFill="1" applyBorder="1" applyAlignment="1">
      <alignment horizontal="left"/>
    </xf>
    <xf numFmtId="0" fontId="71" fillId="26" borderId="55" xfId="0" applyFont="1" applyFill="1" applyBorder="1" applyAlignment="1">
      <alignment horizontal="center"/>
    </xf>
    <xf numFmtId="0" fontId="72" fillId="26" borderId="56" xfId="0" applyFont="1" applyFill="1" applyBorder="1" applyAlignment="1">
      <alignment horizontal="center"/>
    </xf>
    <xf numFmtId="9" fontId="72" fillId="26" borderId="56" xfId="7" applyFont="1" applyFill="1" applyBorder="1" applyAlignment="1" applyProtection="1">
      <alignment horizontal="center"/>
    </xf>
    <xf numFmtId="9" fontId="50" fillId="27" borderId="57" xfId="7" applyFont="1" applyFill="1" applyBorder="1" applyAlignment="1" applyProtection="1">
      <alignment horizontal="center"/>
    </xf>
    <xf numFmtId="0" fontId="74" fillId="27" borderId="57" xfId="0" applyFont="1" applyFill="1" applyBorder="1" applyAlignment="1">
      <alignment horizontal="center" vertical="center" textRotation="90"/>
    </xf>
    <xf numFmtId="0" fontId="74" fillId="27" borderId="58" xfId="0" applyFont="1" applyFill="1" applyBorder="1" applyAlignment="1">
      <alignment horizontal="center" vertical="center" textRotation="90"/>
    </xf>
    <xf numFmtId="49" fontId="75" fillId="27" borderId="43" xfId="2" applyNumberFormat="1" applyFont="1" applyFill="1" applyBorder="1" applyAlignment="1">
      <alignment horizontal="left" wrapText="1"/>
    </xf>
    <xf numFmtId="0" fontId="71" fillId="27" borderId="59" xfId="0" applyFont="1" applyFill="1" applyBorder="1" applyAlignment="1">
      <alignment horizontal="center"/>
    </xf>
    <xf numFmtId="0" fontId="72" fillId="27" borderId="60" xfId="0" applyFont="1" applyFill="1" applyBorder="1" applyAlignment="1">
      <alignment horizontal="center"/>
    </xf>
    <xf numFmtId="9" fontId="72" fillId="27" borderId="60" xfId="7" applyFont="1" applyFill="1" applyBorder="1" applyAlignment="1" applyProtection="1">
      <alignment horizontal="center"/>
    </xf>
    <xf numFmtId="9" fontId="50" fillId="27" borderId="61" xfId="7" applyFont="1" applyFill="1" applyBorder="1" applyAlignment="1" applyProtection="1">
      <alignment horizontal="center"/>
    </xf>
    <xf numFmtId="0" fontId="74" fillId="27" borderId="61" xfId="0" applyFont="1" applyFill="1" applyBorder="1" applyAlignment="1">
      <alignment horizontal="center" vertical="center" textRotation="90"/>
    </xf>
    <xf numFmtId="0" fontId="74" fillId="27" borderId="62" xfId="0" applyFont="1" applyFill="1" applyBorder="1" applyAlignment="1">
      <alignment horizontal="center" vertical="center" textRotation="90"/>
    </xf>
    <xf numFmtId="49" fontId="76" fillId="28" borderId="63" xfId="0" applyNumberFormat="1" applyFont="1" applyFill="1" applyBorder="1" applyAlignment="1">
      <alignment horizontal="left" vertical="center" wrapText="1" indent="2"/>
    </xf>
    <xf numFmtId="0" fontId="71" fillId="0" borderId="59" xfId="0" applyFont="1" applyBorder="1" applyAlignment="1">
      <alignment horizontal="center"/>
    </xf>
    <xf numFmtId="0" fontId="77" fillId="0" borderId="60" xfId="0" applyFont="1" applyBorder="1" applyAlignment="1">
      <alignment horizontal="center"/>
    </xf>
    <xf numFmtId="9" fontId="77" fillId="27" borderId="60" xfId="7" applyFont="1" applyFill="1" applyBorder="1" applyAlignment="1" applyProtection="1">
      <alignment horizontal="center"/>
      <protection locked="0"/>
    </xf>
    <xf numFmtId="0" fontId="77" fillId="27" borderId="60" xfId="0" applyFont="1" applyFill="1" applyBorder="1" applyAlignment="1">
      <alignment horizontal="center"/>
    </xf>
    <xf numFmtId="49" fontId="75" fillId="27" borderId="43" xfId="2" applyNumberFormat="1" applyFont="1" applyFill="1" applyBorder="1" applyAlignment="1">
      <alignment horizontal="left" vertical="top" wrapText="1"/>
    </xf>
    <xf numFmtId="9" fontId="77" fillId="29" borderId="60" xfId="7" applyFont="1" applyFill="1" applyBorder="1" applyAlignment="1" applyProtection="1">
      <alignment horizontal="center"/>
      <protection locked="0"/>
    </xf>
    <xf numFmtId="0" fontId="71" fillId="0" borderId="64" xfId="0" applyFont="1" applyBorder="1" applyAlignment="1">
      <alignment horizontal="center"/>
    </xf>
    <xf numFmtId="0" fontId="77" fillId="27" borderId="65" xfId="0" applyFont="1" applyFill="1" applyBorder="1" applyAlignment="1">
      <alignment horizontal="center"/>
    </xf>
    <xf numFmtId="0" fontId="77" fillId="0" borderId="65" xfId="0" applyFont="1" applyBorder="1" applyAlignment="1">
      <alignment horizontal="center"/>
    </xf>
    <xf numFmtId="9" fontId="77" fillId="27" borderId="65" xfId="7" applyFont="1" applyFill="1" applyBorder="1" applyAlignment="1" applyProtection="1">
      <alignment horizontal="center"/>
      <protection locked="0"/>
    </xf>
    <xf numFmtId="9" fontId="50" fillId="27" borderId="8" xfId="7" applyFont="1" applyFill="1" applyBorder="1" applyAlignment="1" applyProtection="1">
      <alignment horizontal="center"/>
    </xf>
    <xf numFmtId="0" fontId="74" fillId="27" borderId="8" xfId="0" applyFont="1" applyFill="1" applyBorder="1" applyAlignment="1">
      <alignment horizontal="center" vertical="center" textRotation="90"/>
    </xf>
    <xf numFmtId="0" fontId="74" fillId="27" borderId="66" xfId="0" applyFont="1" applyFill="1" applyBorder="1" applyAlignment="1">
      <alignment horizontal="center" vertical="center" textRotation="90"/>
    </xf>
    <xf numFmtId="0" fontId="78" fillId="28" borderId="67" xfId="0" applyFont="1" applyFill="1" applyBorder="1" applyAlignment="1">
      <alignment horizontal="left" vertical="top" wrapText="1" indent="2"/>
    </xf>
    <xf numFmtId="0" fontId="71" fillId="0" borderId="67" xfId="0" applyFont="1" applyBorder="1" applyAlignment="1">
      <alignment horizontal="center"/>
    </xf>
    <xf numFmtId="0" fontId="77" fillId="27" borderId="67" xfId="0" applyFont="1" applyFill="1" applyBorder="1" applyAlignment="1">
      <alignment horizontal="center"/>
    </xf>
    <xf numFmtId="0" fontId="77" fillId="0" borderId="67" xfId="0" applyFont="1" applyBorder="1" applyAlignment="1">
      <alignment horizontal="center"/>
    </xf>
    <xf numFmtId="9" fontId="77" fillId="27" borderId="67" xfId="7" applyFont="1" applyFill="1" applyBorder="1" applyAlignment="1" applyProtection="1">
      <alignment horizontal="center"/>
    </xf>
    <xf numFmtId="9" fontId="50" fillId="27" borderId="67" xfId="7" applyFont="1" applyFill="1" applyBorder="1" applyAlignment="1" applyProtection="1">
      <alignment horizontal="center"/>
    </xf>
    <xf numFmtId="0" fontId="74" fillId="27" borderId="67" xfId="0" applyFont="1" applyFill="1" applyBorder="1" applyAlignment="1">
      <alignment horizontal="center" vertical="center" textRotation="90"/>
    </xf>
    <xf numFmtId="0" fontId="70" fillId="30" borderId="68" xfId="0" applyFont="1" applyFill="1" applyBorder="1" applyAlignment="1">
      <alignment horizontal="left"/>
    </xf>
    <xf numFmtId="0" fontId="71" fillId="30" borderId="69" xfId="0" applyFont="1" applyFill="1" applyBorder="1" applyAlignment="1">
      <alignment horizontal="center"/>
    </xf>
    <xf numFmtId="0" fontId="72" fillId="30" borderId="70" xfId="0" applyFont="1" applyFill="1" applyBorder="1" applyAlignment="1">
      <alignment horizontal="center"/>
    </xf>
    <xf numFmtId="9" fontId="72" fillId="30" borderId="70" xfId="7" applyFont="1" applyFill="1" applyBorder="1" applyAlignment="1" applyProtection="1">
      <alignment horizontal="center"/>
    </xf>
    <xf numFmtId="9" fontId="50" fillId="27" borderId="14" xfId="7" applyFont="1" applyFill="1" applyBorder="1" applyAlignment="1" applyProtection="1">
      <alignment horizontal="center"/>
    </xf>
    <xf numFmtId="0" fontId="74" fillId="27" borderId="14" xfId="0" applyFont="1" applyFill="1" applyBorder="1" applyAlignment="1">
      <alignment horizontal="center" vertical="center" textRotation="90"/>
    </xf>
    <xf numFmtId="0" fontId="74" fillId="27" borderId="71" xfId="0" applyFont="1" applyFill="1" applyBorder="1" applyAlignment="1">
      <alignment horizontal="center" vertical="center" textRotation="90"/>
    </xf>
    <xf numFmtId="49" fontId="75" fillId="27" borderId="43" xfId="2" applyNumberFormat="1" applyFont="1" applyFill="1" applyBorder="1" applyAlignment="1">
      <alignment horizontal="left" vertical="top" wrapText="1" indent="1"/>
    </xf>
    <xf numFmtId="9" fontId="72" fillId="27" borderId="60" xfId="0" applyNumberFormat="1" applyFont="1" applyFill="1" applyBorder="1" applyAlignment="1">
      <alignment horizontal="center"/>
    </xf>
    <xf numFmtId="49" fontId="76" fillId="28" borderId="72" xfId="0" applyNumberFormat="1" applyFont="1" applyFill="1" applyBorder="1" applyAlignment="1">
      <alignment horizontal="left" vertical="center" wrapText="1" indent="2"/>
    </xf>
    <xf numFmtId="0" fontId="71" fillId="0" borderId="73" xfId="0" applyFont="1" applyBorder="1" applyAlignment="1">
      <alignment horizontal="center"/>
    </xf>
    <xf numFmtId="0" fontId="77" fillId="27" borderId="74" xfId="0" applyFont="1" applyFill="1" applyBorder="1" applyAlignment="1">
      <alignment horizontal="center"/>
    </xf>
    <xf numFmtId="0" fontId="77" fillId="0" borderId="74" xfId="0" applyFont="1" applyBorder="1" applyAlignment="1">
      <alignment horizontal="center"/>
    </xf>
    <xf numFmtId="9" fontId="77" fillId="27" borderId="74" xfId="7" applyFont="1" applyFill="1" applyBorder="1" applyAlignment="1" applyProtection="1">
      <alignment horizontal="center"/>
      <protection locked="0"/>
    </xf>
    <xf numFmtId="9" fontId="50" fillId="27" borderId="75" xfId="7" applyFont="1" applyFill="1" applyBorder="1" applyAlignment="1" applyProtection="1">
      <alignment horizontal="center"/>
    </xf>
    <xf numFmtId="0" fontId="74" fillId="27" borderId="75" xfId="0" applyFont="1" applyFill="1" applyBorder="1" applyAlignment="1">
      <alignment horizontal="center" vertical="center" textRotation="90"/>
    </xf>
    <xf numFmtId="0" fontId="74" fillId="27" borderId="76" xfId="0" applyFont="1" applyFill="1" applyBorder="1" applyAlignment="1">
      <alignment horizontal="center" vertical="center" textRotation="90"/>
    </xf>
    <xf numFmtId="0" fontId="78" fillId="28" borderId="0" xfId="0" applyFont="1" applyFill="1" applyAlignment="1">
      <alignment horizontal="left" vertical="top" wrapText="1" indent="2"/>
    </xf>
    <xf numFmtId="0" fontId="71" fillId="0" borderId="0" xfId="0" applyFont="1" applyAlignment="1">
      <alignment horizontal="center"/>
    </xf>
    <xf numFmtId="0" fontId="77" fillId="27" borderId="0" xfId="0" applyFont="1" applyFill="1" applyAlignment="1">
      <alignment horizontal="center"/>
    </xf>
    <xf numFmtId="0" fontId="77" fillId="0" borderId="0" xfId="0" applyFont="1" applyAlignment="1">
      <alignment horizontal="center"/>
    </xf>
    <xf numFmtId="9" fontId="77" fillId="27" borderId="0" xfId="7" applyFont="1" applyFill="1" applyBorder="1" applyAlignment="1" applyProtection="1">
      <alignment horizontal="center"/>
    </xf>
    <xf numFmtId="9" fontId="50" fillId="27" borderId="0" xfId="7" applyFont="1" applyFill="1" applyBorder="1" applyAlignment="1" applyProtection="1">
      <alignment horizontal="center"/>
    </xf>
    <xf numFmtId="0" fontId="74" fillId="27" borderId="0" xfId="0" applyFont="1" applyFill="1" applyAlignment="1">
      <alignment horizontal="center" vertical="center" textRotation="90"/>
    </xf>
    <xf numFmtId="0" fontId="79" fillId="31" borderId="77" xfId="0" applyFont="1" applyFill="1" applyBorder="1" applyAlignment="1">
      <alignment horizontal="left"/>
    </xf>
    <xf numFmtId="0" fontId="71" fillId="31" borderId="78" xfId="0" applyFont="1" applyFill="1" applyBorder="1" applyAlignment="1">
      <alignment horizontal="center"/>
    </xf>
    <xf numFmtId="0" fontId="72" fillId="31" borderId="79" xfId="0" applyFont="1" applyFill="1" applyBorder="1" applyAlignment="1">
      <alignment horizontal="center"/>
    </xf>
    <xf numFmtId="9" fontId="72" fillId="31" borderId="79" xfId="7" applyFont="1" applyFill="1" applyBorder="1" applyAlignment="1" applyProtection="1">
      <alignment horizontal="center"/>
    </xf>
    <xf numFmtId="9" fontId="50" fillId="27" borderId="80" xfId="7" applyFont="1" applyFill="1" applyBorder="1" applyAlignment="1" applyProtection="1">
      <alignment horizontal="center"/>
    </xf>
    <xf numFmtId="0" fontId="74" fillId="27" borderId="80" xfId="0" applyFont="1" applyFill="1" applyBorder="1" applyAlignment="1">
      <alignment horizontal="center" vertical="center" textRotation="90"/>
    </xf>
    <xf numFmtId="0" fontId="74" fillId="27" borderId="81" xfId="0" applyFont="1" applyFill="1" applyBorder="1" applyAlignment="1">
      <alignment horizontal="center" vertical="center" textRotation="90"/>
    </xf>
    <xf numFmtId="0" fontId="79" fillId="31" borderId="82" xfId="0" applyFont="1" applyFill="1" applyBorder="1" applyAlignment="1">
      <alignment horizontal="left"/>
    </xf>
    <xf numFmtId="0" fontId="71" fillId="31" borderId="59" xfId="0" applyFont="1" applyFill="1" applyBorder="1" applyAlignment="1">
      <alignment horizontal="center"/>
    </xf>
    <xf numFmtId="0" fontId="72" fillId="31" borderId="60" xfId="0" applyFont="1" applyFill="1" applyBorder="1" applyAlignment="1">
      <alignment horizontal="center"/>
    </xf>
    <xf numFmtId="0" fontId="72" fillId="31" borderId="83" xfId="0" applyFont="1" applyFill="1" applyBorder="1" applyAlignment="1">
      <alignment horizontal="center"/>
    </xf>
    <xf numFmtId="9" fontId="72" fillId="31" borderId="60" xfId="7" applyFont="1" applyFill="1" applyBorder="1" applyAlignment="1" applyProtection="1">
      <alignment horizontal="center"/>
    </xf>
    <xf numFmtId="49" fontId="76" fillId="28" borderId="63" xfId="0" applyNumberFormat="1" applyFont="1" applyFill="1" applyBorder="1" applyAlignment="1">
      <alignment horizontal="left" vertical="top" wrapText="1" indent="2"/>
    </xf>
    <xf numFmtId="49" fontId="75" fillId="32" borderId="43" xfId="2" applyNumberFormat="1" applyFont="1" applyFill="1" applyBorder="1" applyAlignment="1">
      <alignment horizontal="left" vertical="top" wrapText="1" indent="1"/>
    </xf>
    <xf numFmtId="0" fontId="71" fillId="32" borderId="59" xfId="0" applyFont="1" applyFill="1" applyBorder="1" applyAlignment="1">
      <alignment horizontal="center"/>
    </xf>
    <xf numFmtId="0" fontId="72" fillId="32" borderId="60" xfId="0" applyFont="1" applyFill="1" applyBorder="1" applyAlignment="1">
      <alignment horizontal="center"/>
    </xf>
    <xf numFmtId="9" fontId="72" fillId="32" borderId="60" xfId="7" applyFont="1" applyFill="1" applyBorder="1" applyAlignment="1" applyProtection="1">
      <alignment horizontal="center"/>
    </xf>
    <xf numFmtId="49" fontId="80" fillId="27" borderId="63" xfId="0" applyNumberFormat="1" applyFont="1" applyFill="1" applyBorder="1" applyAlignment="1">
      <alignment horizontal="left" vertical="top" wrapText="1" indent="2"/>
    </xf>
    <xf numFmtId="9" fontId="77" fillId="27" borderId="60" xfId="7" applyFont="1" applyFill="1" applyBorder="1" applyAlignment="1" applyProtection="1">
      <alignment horizontal="center"/>
    </xf>
    <xf numFmtId="9" fontId="77" fillId="0" borderId="60" xfId="7" applyFont="1" applyFill="1" applyBorder="1" applyAlignment="1" applyProtection="1">
      <alignment horizontal="center"/>
      <protection locked="0"/>
    </xf>
    <xf numFmtId="0" fontId="77" fillId="27" borderId="70" xfId="0" applyFont="1" applyFill="1" applyBorder="1" applyAlignment="1">
      <alignment horizontal="center"/>
    </xf>
    <xf numFmtId="0" fontId="71" fillId="0" borderId="84" xfId="0" applyFont="1" applyBorder="1" applyAlignment="1">
      <alignment horizontal="center"/>
    </xf>
    <xf numFmtId="49" fontId="76" fillId="28" borderId="85" xfId="0" applyNumberFormat="1" applyFont="1" applyFill="1" applyBorder="1" applyAlignment="1">
      <alignment horizontal="left" vertical="top" wrapText="1" indent="2"/>
    </xf>
    <xf numFmtId="49" fontId="76" fillId="28" borderId="67" xfId="0" applyNumberFormat="1" applyFont="1" applyFill="1" applyBorder="1" applyAlignment="1">
      <alignment horizontal="left" vertical="top" wrapText="1" indent="2"/>
    </xf>
    <xf numFmtId="0" fontId="70" fillId="33" borderId="68" xfId="0" applyFont="1" applyFill="1" applyBorder="1" applyAlignment="1">
      <alignment horizontal="left"/>
    </xf>
    <xf numFmtId="0" fontId="71" fillId="33" borderId="69" xfId="0" applyFont="1" applyFill="1" applyBorder="1" applyAlignment="1">
      <alignment horizontal="center"/>
    </xf>
    <xf numFmtId="0" fontId="72" fillId="33" borderId="70" xfId="0" applyFont="1" applyFill="1" applyBorder="1" applyAlignment="1">
      <alignment horizontal="center"/>
    </xf>
    <xf numFmtId="9" fontId="72" fillId="33" borderId="70" xfId="7" applyFont="1" applyFill="1" applyBorder="1" applyAlignment="1" applyProtection="1">
      <alignment horizontal="center"/>
    </xf>
    <xf numFmtId="0" fontId="71" fillId="0" borderId="86" xfId="0" applyFont="1" applyBorder="1" applyAlignment="1">
      <alignment horizontal="center"/>
    </xf>
    <xf numFmtId="9" fontId="77" fillId="27" borderId="67" xfId="7" applyFont="1" applyFill="1" applyBorder="1" applyAlignment="1" applyProtection="1">
      <alignment horizontal="center"/>
      <protection locked="0"/>
    </xf>
    <xf numFmtId="0" fontId="81" fillId="34" borderId="54" xfId="0" applyFont="1" applyFill="1" applyBorder="1" applyAlignment="1">
      <alignment horizontal="left"/>
    </xf>
    <xf numFmtId="0" fontId="82" fillId="34" borderId="55" xfId="0" applyFont="1" applyFill="1" applyBorder="1" applyAlignment="1">
      <alignment horizontal="center"/>
    </xf>
    <xf numFmtId="0" fontId="83" fillId="34" borderId="56" xfId="0" applyFont="1" applyFill="1" applyBorder="1" applyAlignment="1">
      <alignment horizontal="center"/>
    </xf>
    <xf numFmtId="9" fontId="83" fillId="34" borderId="56" xfId="7" applyFont="1" applyFill="1" applyBorder="1" applyAlignment="1" applyProtection="1">
      <alignment horizontal="center"/>
    </xf>
    <xf numFmtId="49" fontId="84" fillId="27" borderId="43" xfId="2" applyNumberFormat="1" applyFont="1" applyFill="1" applyBorder="1" applyAlignment="1">
      <alignment horizontal="left" wrapText="1"/>
    </xf>
    <xf numFmtId="9" fontId="72" fillId="27" borderId="60" xfId="7" applyFont="1" applyFill="1" applyBorder="1" applyAlignment="1" applyProtection="1">
      <alignment horizontal="center"/>
      <protection locked="0"/>
    </xf>
    <xf numFmtId="49" fontId="84" fillId="27" borderId="43" xfId="2" applyNumberFormat="1" applyFont="1" applyFill="1" applyBorder="1" applyAlignment="1">
      <alignment horizontal="left" vertical="top" wrapText="1"/>
    </xf>
    <xf numFmtId="49" fontId="85" fillId="27" borderId="43" xfId="2" applyNumberFormat="1" applyFont="1" applyFill="1" applyBorder="1" applyAlignment="1">
      <alignment horizontal="left" vertical="top" wrapText="1" indent="2"/>
    </xf>
    <xf numFmtId="0" fontId="86" fillId="28" borderId="63" xfId="0" applyFont="1" applyFill="1" applyBorder="1" applyAlignment="1">
      <alignment horizontal="left" vertical="top" wrapText="1" indent="1"/>
    </xf>
    <xf numFmtId="0" fontId="72" fillId="0" borderId="60" xfId="0" applyFont="1" applyBorder="1" applyAlignment="1">
      <alignment horizontal="center"/>
    </xf>
    <xf numFmtId="0" fontId="85" fillId="28" borderId="63" xfId="0" applyFont="1" applyFill="1" applyBorder="1" applyAlignment="1">
      <alignment horizontal="left" vertical="top" wrapText="1" indent="3"/>
    </xf>
    <xf numFmtId="49" fontId="85" fillId="27" borderId="87" xfId="2" applyNumberFormat="1" applyFont="1" applyFill="1" applyBorder="1" applyAlignment="1">
      <alignment horizontal="left" vertical="top" wrapText="1" indent="2"/>
    </xf>
    <xf numFmtId="0" fontId="71" fillId="27" borderId="88" xfId="0" applyFont="1" applyFill="1" applyBorder="1" applyAlignment="1">
      <alignment horizontal="center"/>
    </xf>
    <xf numFmtId="0" fontId="57" fillId="27" borderId="89" xfId="0" applyFont="1" applyFill="1" applyBorder="1" applyAlignment="1">
      <alignment horizontal="center"/>
    </xf>
    <xf numFmtId="9" fontId="57" fillId="27" borderId="89" xfId="7" applyFont="1" applyFill="1" applyBorder="1" applyAlignment="1" applyProtection="1">
      <alignment horizontal="center"/>
      <protection locked="0"/>
    </xf>
    <xf numFmtId="0" fontId="74" fillId="27" borderId="90" xfId="0" applyFont="1" applyFill="1" applyBorder="1" applyAlignment="1">
      <alignment horizontal="center" vertical="center" textRotation="90"/>
    </xf>
    <xf numFmtId="0" fontId="74" fillId="27" borderId="91" xfId="0" applyFont="1" applyFill="1" applyBorder="1" applyAlignment="1">
      <alignment horizontal="center" vertical="center" textRotation="90"/>
    </xf>
    <xf numFmtId="0" fontId="74" fillId="27" borderId="92" xfId="0" applyFont="1" applyFill="1" applyBorder="1" applyAlignment="1">
      <alignment horizontal="center" vertical="center" textRotation="90"/>
    </xf>
    <xf numFmtId="0" fontId="59" fillId="11" borderId="0" xfId="0" applyFont="1" applyFill="1"/>
    <xf numFmtId="0" fontId="59" fillId="11" borderId="22" xfId="0" applyFont="1" applyFill="1" applyBorder="1"/>
    <xf numFmtId="0" fontId="60" fillId="11" borderId="11" xfId="0" applyFont="1" applyFill="1" applyBorder="1" applyAlignment="1">
      <alignment horizontal="left" indent="1"/>
    </xf>
    <xf numFmtId="0" fontId="60" fillId="11" borderId="11" xfId="0" applyFont="1" applyFill="1" applyBorder="1" applyAlignment="1">
      <alignment horizontal="center"/>
    </xf>
    <xf numFmtId="0" fontId="50" fillId="11" borderId="11" xfId="0" applyFont="1" applyFill="1" applyBorder="1" applyAlignment="1">
      <alignment horizontal="center"/>
    </xf>
    <xf numFmtId="0" fontId="50" fillId="11" borderId="11" xfId="0" applyFont="1" applyFill="1" applyBorder="1"/>
    <xf numFmtId="0" fontId="59" fillId="11" borderId="11" xfId="0" applyFont="1" applyFill="1" applyBorder="1"/>
    <xf numFmtId="0" fontId="59" fillId="11" borderId="23" xfId="0" applyFont="1" applyFill="1" applyBorder="1"/>
    <xf numFmtId="0" fontId="87" fillId="0" borderId="0" xfId="0" applyFont="1" applyAlignment="1">
      <alignment horizontal="left" indent="1"/>
    </xf>
    <xf numFmtId="0" fontId="87" fillId="0" borderId="0" xfId="0" applyFont="1" applyAlignment="1">
      <alignment horizontal="center"/>
    </xf>
    <xf numFmtId="9" fontId="88" fillId="30" borderId="0" xfId="0" applyNumberFormat="1" applyFont="1" applyFill="1" applyAlignment="1">
      <alignment horizontal="center"/>
    </xf>
    <xf numFmtId="0" fontId="59" fillId="0" borderId="0" xfId="0" applyFont="1" applyAlignment="1">
      <alignment horizontal="center"/>
    </xf>
    <xf numFmtId="0" fontId="21" fillId="9" borderId="0" xfId="2" applyFont="1" applyFill="1" applyAlignment="1">
      <alignment vertical="center" wrapText="1"/>
    </xf>
    <xf numFmtId="0" fontId="7" fillId="6" borderId="4" xfId="3" applyFont="1" applyFill="1" applyBorder="1" applyAlignment="1">
      <alignment horizontal="left" vertical="center"/>
    </xf>
    <xf numFmtId="49" fontId="14" fillId="9" borderId="11" xfId="2" applyNumberFormat="1" applyFont="1" applyFill="1" applyBorder="1" applyAlignment="1">
      <alignment horizontal="center"/>
    </xf>
    <xf numFmtId="0" fontId="14" fillId="9" borderId="11" xfId="2" applyFont="1" applyFill="1" applyBorder="1" applyAlignment="1">
      <alignment horizontal="center"/>
    </xf>
    <xf numFmtId="0" fontId="38" fillId="12" borderId="18" xfId="2" applyFont="1" applyFill="1" applyBorder="1" applyAlignment="1">
      <alignment horizontal="center" vertical="center"/>
    </xf>
    <xf numFmtId="0" fontId="38" fillId="12" borderId="19" xfId="2" applyFont="1" applyFill="1" applyBorder="1" applyAlignment="1">
      <alignment horizontal="center" vertical="center"/>
    </xf>
    <xf numFmtId="0" fontId="21" fillId="9" borderId="0" xfId="2" applyFont="1" applyFill="1" applyAlignment="1">
      <alignment horizontal="left" vertical="center" wrapText="1"/>
    </xf>
    <xf numFmtId="0" fontId="21" fillId="9" borderId="12" xfId="2" applyFont="1" applyFill="1" applyBorder="1" applyAlignment="1">
      <alignment horizontal="left" vertical="center" wrapText="1"/>
    </xf>
    <xf numFmtId="49" fontId="29" fillId="9" borderId="11" xfId="2" applyNumberFormat="1" applyFont="1" applyFill="1" applyBorder="1" applyAlignment="1">
      <alignment horizontal="center"/>
    </xf>
    <xf numFmtId="0" fontId="29" fillId="9" borderId="11" xfId="2" applyFont="1" applyFill="1" applyBorder="1" applyAlignment="1">
      <alignment horizontal="center"/>
    </xf>
    <xf numFmtId="0" fontId="32" fillId="0" borderId="0" xfId="2" applyFont="1" applyAlignment="1">
      <alignment vertical="center" wrapText="1"/>
    </xf>
    <xf numFmtId="0" fontId="32" fillId="0" borderId="12" xfId="2" applyFont="1" applyBorder="1" applyAlignment="1">
      <alignment vertical="center" wrapText="1"/>
    </xf>
    <xf numFmtId="0" fontId="33" fillId="9" borderId="0" xfId="2" applyFont="1" applyFill="1" applyAlignment="1">
      <alignment vertical="center" wrapText="1"/>
    </xf>
    <xf numFmtId="0" fontId="33" fillId="9" borderId="12" xfId="2" applyFont="1" applyFill="1" applyBorder="1" applyAlignment="1">
      <alignment vertical="center" wrapText="1"/>
    </xf>
    <xf numFmtId="0" fontId="34" fillId="0" borderId="0" xfId="2" applyFont="1" applyAlignment="1">
      <alignment horizontal="right" vertical="center"/>
    </xf>
    <xf numFmtId="0" fontId="34" fillId="0" borderId="12" xfId="2" applyFont="1" applyBorder="1" applyAlignment="1">
      <alignment horizontal="right" vertical="center"/>
    </xf>
    <xf numFmtId="0" fontId="36" fillId="9" borderId="0" xfId="2" applyFont="1" applyFill="1" applyAlignment="1">
      <alignment vertical="center" wrapText="1"/>
    </xf>
    <xf numFmtId="0" fontId="36" fillId="9" borderId="12" xfId="2" applyFont="1" applyFill="1" applyBorder="1" applyAlignment="1">
      <alignment vertical="center" wrapText="1"/>
    </xf>
    <xf numFmtId="0" fontId="41" fillId="13" borderId="24" xfId="3" applyFont="1" applyFill="1" applyBorder="1">
      <alignment horizontal="center" vertical="center"/>
    </xf>
    <xf numFmtId="0" fontId="41" fillId="13" borderId="25" xfId="3" applyFont="1" applyFill="1" applyBorder="1">
      <alignment horizontal="center" vertical="center"/>
    </xf>
    <xf numFmtId="0" fontId="41" fillId="13" borderId="26" xfId="3" applyFont="1" applyFill="1" applyBorder="1">
      <alignment horizontal="center" vertical="center"/>
    </xf>
    <xf numFmtId="0" fontId="42" fillId="14" borderId="27" xfId="5" applyFont="1" applyFill="1" applyBorder="1" applyAlignment="1">
      <alignment horizontal="center" vertical="center" wrapText="1"/>
    </xf>
    <xf numFmtId="0" fontId="42" fillId="15" borderId="27" xfId="5" applyFont="1" applyFill="1" applyBorder="1" applyAlignment="1">
      <alignment horizontal="center" vertical="center" wrapText="1"/>
    </xf>
    <xf numFmtId="0" fontId="43" fillId="18" borderId="28" xfId="5" applyFont="1" applyFill="1" applyBorder="1" applyAlignment="1">
      <alignment horizontal="center" vertical="center" wrapText="1"/>
    </xf>
    <xf numFmtId="0" fontId="43" fillId="18" borderId="29" xfId="5" applyFont="1" applyFill="1" applyBorder="1" applyAlignment="1">
      <alignment horizontal="center" vertical="center" wrapText="1"/>
    </xf>
    <xf numFmtId="0" fontId="45" fillId="18" borderId="30" xfId="5" applyFont="1" applyFill="1" applyBorder="1" applyAlignment="1">
      <alignment horizontal="center" vertical="center" wrapText="1"/>
    </xf>
    <xf numFmtId="0" fontId="45" fillId="18" borderId="29" xfId="5" applyFont="1" applyFill="1" applyBorder="1" applyAlignment="1">
      <alignment horizontal="center" vertical="center" wrapText="1"/>
    </xf>
    <xf numFmtId="0" fontId="43" fillId="18" borderId="30" xfId="5" applyFont="1" applyFill="1" applyBorder="1" applyAlignment="1">
      <alignment horizontal="center" vertical="center" wrapText="1"/>
    </xf>
    <xf numFmtId="17" fontId="43" fillId="18" borderId="30" xfId="5" applyNumberFormat="1" applyFont="1" applyFill="1" applyBorder="1" applyAlignment="1">
      <alignment horizontal="center" vertical="center" wrapText="1"/>
    </xf>
    <xf numFmtId="17" fontId="43" fillId="18" borderId="29" xfId="5" applyNumberFormat="1" applyFont="1" applyFill="1" applyBorder="1" applyAlignment="1">
      <alignment horizontal="center" vertical="center" wrapText="1"/>
    </xf>
    <xf numFmtId="0" fontId="43" fillId="18" borderId="30" xfId="5" applyFont="1" applyFill="1" applyBorder="1" applyAlignment="1">
      <alignment horizontal="justify" vertical="center" wrapText="1"/>
    </xf>
    <xf numFmtId="0" fontId="43" fillId="18" borderId="29" xfId="5" applyFont="1" applyFill="1" applyBorder="1" applyAlignment="1">
      <alignment horizontal="justify" vertical="center" wrapText="1"/>
    </xf>
    <xf numFmtId="49" fontId="43" fillId="18" borderId="30" xfId="5" applyNumberFormat="1" applyFont="1" applyFill="1" applyBorder="1" applyAlignment="1">
      <alignment horizontal="center" vertical="center" wrapText="1"/>
    </xf>
    <xf numFmtId="49" fontId="43" fillId="18" borderId="29" xfId="5" applyNumberFormat="1" applyFont="1" applyFill="1" applyBorder="1" applyAlignment="1">
      <alignment horizontal="center" vertical="center" wrapText="1"/>
    </xf>
    <xf numFmtId="49" fontId="51" fillId="19" borderId="4" xfId="0" applyNumberFormat="1" applyFont="1" applyFill="1" applyBorder="1" applyAlignment="1">
      <alignment vertical="center"/>
    </xf>
    <xf numFmtId="1" fontId="53" fillId="19" borderId="4" xfId="0" applyNumberFormat="1" applyFont="1" applyFill="1" applyBorder="1" applyAlignment="1">
      <alignment horizontal="center" vertical="center"/>
    </xf>
    <xf numFmtId="0" fontId="56" fillId="20" borderId="34" xfId="0" applyFont="1" applyFill="1" applyBorder="1" applyAlignment="1">
      <alignment horizontal="right" vertical="center"/>
    </xf>
    <xf numFmtId="0" fontId="56" fillId="20" borderId="35" xfId="0" applyFont="1" applyFill="1" applyBorder="1" applyAlignment="1">
      <alignment horizontal="right" vertical="center"/>
    </xf>
    <xf numFmtId="0" fontId="56" fillId="20" borderId="36" xfId="0" applyFont="1" applyFill="1" applyBorder="1" applyAlignment="1">
      <alignment horizontal="right" vertical="center"/>
    </xf>
    <xf numFmtId="0" fontId="57" fillId="9" borderId="34" xfId="0" applyFont="1" applyFill="1" applyBorder="1" applyAlignment="1" applyProtection="1">
      <alignment horizontal="center" vertical="center"/>
      <protection locked="0"/>
    </xf>
    <xf numFmtId="0" fontId="57" fillId="9" borderId="36" xfId="0" applyFont="1" applyFill="1" applyBorder="1" applyAlignment="1" applyProtection="1">
      <alignment horizontal="center" vertical="center"/>
      <protection locked="0"/>
    </xf>
    <xf numFmtId="0" fontId="56" fillId="21" borderId="34" xfId="0" applyFont="1" applyFill="1" applyBorder="1" applyAlignment="1">
      <alignment horizontal="right" vertical="center"/>
    </xf>
    <xf numFmtId="0" fontId="56" fillId="21" borderId="35" xfId="0" applyFont="1" applyFill="1" applyBorder="1" applyAlignment="1">
      <alignment horizontal="right" vertical="center"/>
    </xf>
    <xf numFmtId="0" fontId="58" fillId="11" borderId="35" xfId="0" applyFont="1" applyFill="1" applyBorder="1" applyAlignment="1">
      <alignment horizontal="center" vertical="center" textRotation="90"/>
    </xf>
    <xf numFmtId="0" fontId="58" fillId="11" borderId="36" xfId="0" applyFont="1" applyFill="1" applyBorder="1" applyAlignment="1">
      <alignment horizontal="center" vertical="center" textRotation="90"/>
    </xf>
    <xf numFmtId="0" fontId="62" fillId="22" borderId="38" xfId="0" applyFont="1" applyFill="1" applyBorder="1" applyAlignment="1">
      <alignment horizontal="center" vertical="center" wrapText="1"/>
    </xf>
    <xf numFmtId="0" fontId="62" fillId="22" borderId="43" xfId="0" applyFont="1" applyFill="1" applyBorder="1" applyAlignment="1">
      <alignment horizontal="center" vertical="center" wrapText="1"/>
    </xf>
    <xf numFmtId="0" fontId="62" fillId="22" borderId="50" xfId="0" applyFont="1" applyFill="1" applyBorder="1" applyAlignment="1">
      <alignment horizontal="center" vertical="center" wrapText="1"/>
    </xf>
    <xf numFmtId="0" fontId="62" fillId="22" borderId="39" xfId="0" applyFont="1" applyFill="1" applyBorder="1" applyAlignment="1">
      <alignment horizontal="center" vertical="center" wrapText="1"/>
    </xf>
    <xf numFmtId="0" fontId="62" fillId="22" borderId="44" xfId="0" applyFont="1" applyFill="1" applyBorder="1" applyAlignment="1">
      <alignment horizontal="center" vertical="center" wrapText="1"/>
    </xf>
    <xf numFmtId="0" fontId="62" fillId="22" borderId="51" xfId="0" applyFont="1" applyFill="1" applyBorder="1" applyAlignment="1">
      <alignment horizontal="center" vertical="center" wrapText="1"/>
    </xf>
    <xf numFmtId="0" fontId="63" fillId="22" borderId="39" xfId="0" applyFont="1" applyFill="1" applyBorder="1" applyAlignment="1">
      <alignment horizontal="center"/>
    </xf>
    <xf numFmtId="0" fontId="64" fillId="22" borderId="40" xfId="0" applyFont="1" applyFill="1" applyBorder="1" applyAlignment="1">
      <alignment horizontal="center" vertical="center" wrapText="1"/>
    </xf>
    <xf numFmtId="0" fontId="64" fillId="22" borderId="45" xfId="0" applyFont="1" applyFill="1" applyBorder="1" applyAlignment="1">
      <alignment horizontal="center" vertical="center" wrapText="1"/>
    </xf>
    <xf numFmtId="0" fontId="64" fillId="22" borderId="52" xfId="0" applyFont="1" applyFill="1" applyBorder="1" applyAlignment="1">
      <alignment horizontal="center" vertical="center" wrapText="1"/>
    </xf>
    <xf numFmtId="0" fontId="66" fillId="23" borderId="41" xfId="0" applyFont="1" applyFill="1" applyBorder="1" applyAlignment="1">
      <alignment horizontal="center" vertical="center" wrapText="1"/>
    </xf>
    <xf numFmtId="0" fontId="66" fillId="23" borderId="42" xfId="0" applyFont="1" applyFill="1" applyBorder="1" applyAlignment="1">
      <alignment horizontal="center" vertical="center" wrapText="1"/>
    </xf>
    <xf numFmtId="0" fontId="64" fillId="22" borderId="44" xfId="0" applyFont="1" applyFill="1" applyBorder="1" applyAlignment="1">
      <alignment horizontal="center" vertical="center" wrapText="1"/>
    </xf>
    <xf numFmtId="0" fontId="64" fillId="22" borderId="51" xfId="0" applyFont="1" applyFill="1" applyBorder="1" applyAlignment="1">
      <alignment horizontal="center" vertical="center" wrapText="1"/>
    </xf>
    <xf numFmtId="17" fontId="68" fillId="24" borderId="46" xfId="0" applyNumberFormat="1" applyFont="1" applyFill="1" applyBorder="1" applyAlignment="1">
      <alignment horizontal="center" vertical="center" wrapText="1"/>
    </xf>
    <xf numFmtId="0" fontId="68" fillId="24" borderId="47" xfId="0" applyFont="1" applyFill="1" applyBorder="1" applyAlignment="1">
      <alignment horizontal="center" vertical="center" wrapText="1"/>
    </xf>
    <xf numFmtId="0" fontId="68" fillId="24" borderId="48" xfId="0" applyFont="1" applyFill="1" applyBorder="1" applyAlignment="1">
      <alignment horizontal="center" vertical="center" wrapText="1"/>
    </xf>
    <xf numFmtId="0" fontId="61" fillId="0" borderId="0" xfId="0" applyFont="1" applyAlignment="1">
      <alignment horizontal="right"/>
    </xf>
  </cellXfs>
  <cellStyles count="8">
    <cellStyle name="FONS" xfId="1" xr:uid="{A28EA958-19F3-4E64-A354-CC9815ABB058}"/>
    <cellStyle name="Hyperlink" xfId="6" builtinId="8"/>
    <cellStyle name="Neutral 2" xfId="4" xr:uid="{2370F925-7433-4CEC-82FD-73DB9F652810}"/>
    <cellStyle name="Normal" xfId="0" builtinId="0"/>
    <cellStyle name="Normal 2" xfId="2" xr:uid="{E103F11A-4316-4D61-BEFE-7A835EE0F306}"/>
    <cellStyle name="Normal 4" xfId="5" xr:uid="{8E1CCD61-822D-42C4-9AA0-2287A7F32D50}"/>
    <cellStyle name="Porcentaje 2" xfId="7" xr:uid="{0527D67E-893E-4B62-9023-FE95FEFB4D5C}"/>
    <cellStyle name="Títol1" xfId="3" xr:uid="{B0E8E19D-142B-46A9-BF85-B67D947E5359}"/>
  </cellStyles>
  <dxfs count="37">
    <dxf>
      <border>
        <left style="thin">
          <color rgb="FFFF0000"/>
        </left>
        <right style="thin">
          <color rgb="FFFF0000"/>
        </right>
      </border>
    </dxf>
    <dxf>
      <fill>
        <patternFill>
          <bgColor rgb="FF002060"/>
        </patternFill>
      </fill>
    </dxf>
    <dxf>
      <border>
        <left style="thin">
          <color rgb="FFFF0000"/>
        </left>
        <right style="thin">
          <color rgb="FFFF0000"/>
        </right>
        <top style="thin">
          <color rgb="FFFF0000"/>
        </top>
      </border>
    </dxf>
    <dxf>
      <font>
        <color auto="1"/>
      </font>
      <fill>
        <patternFill>
          <bgColor rgb="FF002060"/>
        </patternFill>
      </fill>
      <border>
        <left style="thin">
          <color rgb="FFFF0000"/>
        </left>
        <right style="thin">
          <color rgb="FFFF0000"/>
        </right>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Progress of Execution of</a:t>
            </a:r>
            <a:r>
              <a:rPr lang="en-US" baseline="0"/>
              <a:t> 2023 OSH Tactical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2756167979002626"/>
          <c:y val="0.18300743657042873"/>
          <c:w val="0.38932130358705169"/>
          <c:h val="0.64886883931175277"/>
        </c:manualLayout>
      </c:layout>
      <c:doughnutChart>
        <c:varyColors val="1"/>
        <c:ser>
          <c:idx val="0"/>
          <c:order val="0"/>
          <c:tx>
            <c:strRef>
              <c:f>PLAN_ACCION_SST!$E$393</c:f>
              <c:strCache>
                <c:ptCount val="1"/>
                <c:pt idx="0">
                  <c:v>Activities completed</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9B25-45B4-93EA-1829C7CF0ED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B25-45B4-93EA-1829C7CF0ED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PLAN_ACCION_SST!$E$393:$G$394</c:f>
              <c:strCache>
                <c:ptCount val="2"/>
                <c:pt idx="0">
                  <c:v>Activities completed</c:v>
                </c:pt>
                <c:pt idx="1">
                  <c:v>Activities in progress</c:v>
                </c:pt>
              </c:strCache>
            </c:strRef>
          </c:cat>
          <c:val>
            <c:numRef>
              <c:f>PLAN_ACCION_SST!$H$393:$H$394</c:f>
              <c:numCache>
                <c:formatCode>0%</c:formatCode>
                <c:ptCount val="2"/>
                <c:pt idx="0">
                  <c:v>0.88399814013147349</c:v>
                </c:pt>
                <c:pt idx="1">
                  <c:v>0.11600185986852651</c:v>
                </c:pt>
              </c:numCache>
            </c:numRef>
          </c:val>
          <c:extLst>
            <c:ext xmlns:c16="http://schemas.microsoft.com/office/drawing/2014/chart" uri="{C3380CC4-5D6E-409C-BE32-E72D297353CC}">
              <c16:uniqueId val="{00000004-9B25-45B4-93EA-1829C7CF0ED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2'!A3"/><Relationship Id="rId2" Type="http://schemas.openxmlformats.org/officeDocument/2006/relationships/image" Target="../media/image3.png"/><Relationship Id="rId1" Type="http://schemas.openxmlformats.org/officeDocument/2006/relationships/hyperlink" Target="#INDICE"/><Relationship Id="rId5"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16</xdr:col>
      <xdr:colOff>158752</xdr:colOff>
      <xdr:row>0</xdr:row>
      <xdr:rowOff>0</xdr:rowOff>
    </xdr:from>
    <xdr:to>
      <xdr:col>19</xdr:col>
      <xdr:colOff>5627</xdr:colOff>
      <xdr:row>3</xdr:row>
      <xdr:rowOff>37375</xdr:rowOff>
    </xdr:to>
    <xdr:grpSp>
      <xdr:nvGrpSpPr>
        <xdr:cNvPr id="2" name="Grupo 1">
          <a:extLst>
            <a:ext uri="{FF2B5EF4-FFF2-40B4-BE49-F238E27FC236}">
              <a16:creationId xmlns:a16="http://schemas.microsoft.com/office/drawing/2014/main" id="{F8B4BB3E-3F8C-4800-B0AF-84A728377117}"/>
            </a:ext>
          </a:extLst>
        </xdr:cNvPr>
        <xdr:cNvGrpSpPr/>
      </xdr:nvGrpSpPr>
      <xdr:grpSpPr>
        <a:xfrm>
          <a:off x="9959977" y="0"/>
          <a:ext cx="723175" cy="723175"/>
          <a:chOff x="391734" y="821604"/>
          <a:chExt cx="1116000" cy="1116000"/>
        </a:xfrm>
        <a:effectLst>
          <a:outerShdw blurRad="50800" dist="38100" dir="8100000" algn="tr" rotWithShape="0">
            <a:prstClr val="black">
              <a:alpha val="40000"/>
            </a:prstClr>
          </a:outerShdw>
        </a:effectLst>
      </xdr:grpSpPr>
      <xdr:sp macro="" textlink="">
        <xdr:nvSpPr>
          <xdr:cNvPr id="3" name="Elipse 2">
            <a:extLst>
              <a:ext uri="{FF2B5EF4-FFF2-40B4-BE49-F238E27FC236}">
                <a16:creationId xmlns:a16="http://schemas.microsoft.com/office/drawing/2014/main" id="{DCBAC025-3D33-E228-BB0B-E84BBEFD0C83}"/>
              </a:ext>
            </a:extLst>
          </xdr:cNvPr>
          <xdr:cNvSpPr/>
        </xdr:nvSpPr>
        <xdr:spPr>
          <a:xfrm>
            <a:off x="391734" y="821604"/>
            <a:ext cx="1116000" cy="1116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pic>
        <xdr:nvPicPr>
          <xdr:cNvPr id="4" name="Imagen 3" descr="Imagen que contiene Forma&#10;&#10;Descripción generada automáticamente">
            <a:extLst>
              <a:ext uri="{FF2B5EF4-FFF2-40B4-BE49-F238E27FC236}">
                <a16:creationId xmlns:a16="http://schemas.microsoft.com/office/drawing/2014/main" id="{0BB2EF22-14F4-C379-39EA-DF1EC9849D15}"/>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1" t="3918" r="4725"/>
          <a:stretch/>
        </xdr:blipFill>
        <xdr:spPr>
          <a:xfrm>
            <a:off x="409734" y="839604"/>
            <a:ext cx="1080000" cy="1080000"/>
          </a:xfrm>
          <a:prstGeom prst="rect">
            <a:avLst/>
          </a:prstGeom>
          <a:noFill/>
          <a:effectLst>
            <a:outerShdw blurRad="50800" dist="38100" dir="5400000" algn="t" rotWithShape="0">
              <a:prstClr val="black">
                <a:alpha val="40000"/>
              </a:prstClr>
            </a:outerShdw>
          </a:effectLst>
        </xdr:spPr>
      </xdr:pic>
    </xdr:grpSp>
    <xdr:clientData/>
  </xdr:twoCellAnchor>
  <xdr:twoCellAnchor editAs="oneCell">
    <xdr:from>
      <xdr:col>13</xdr:col>
      <xdr:colOff>1174752</xdr:colOff>
      <xdr:row>1</xdr:row>
      <xdr:rowOff>9828</xdr:rowOff>
    </xdr:from>
    <xdr:to>
      <xdr:col>16</xdr:col>
      <xdr:colOff>106682</xdr:colOff>
      <xdr:row>2</xdr:row>
      <xdr:rowOff>61911</xdr:rowOff>
    </xdr:to>
    <xdr:pic>
      <xdr:nvPicPr>
        <xdr:cNvPr id="5" name="Imagen 4">
          <a:extLst>
            <a:ext uri="{FF2B5EF4-FFF2-40B4-BE49-F238E27FC236}">
              <a16:creationId xmlns:a16="http://schemas.microsoft.com/office/drawing/2014/main" id="{4BD8D469-CC51-48D6-8128-FCAD3ACF9EC2}"/>
            </a:ext>
          </a:extLst>
        </xdr:cNvPr>
        <xdr:cNvPicPr>
          <a:picLocks noChangeAspect="1"/>
        </xdr:cNvPicPr>
      </xdr:nvPicPr>
      <xdr:blipFill>
        <a:blip xmlns:r="http://schemas.openxmlformats.org/officeDocument/2006/relationships" r:embed="rId2"/>
        <a:stretch>
          <a:fillRect/>
        </a:stretch>
      </xdr:blipFill>
      <xdr:spPr>
        <a:xfrm>
          <a:off x="7937502" y="66978"/>
          <a:ext cx="1970405" cy="490233"/>
        </a:xfrm>
        <a:prstGeom prst="rect">
          <a:avLst/>
        </a:prstGeom>
        <a:ln w="12700">
          <a:solidFill>
            <a:schemeClr val="bg1">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304800</xdr:colOff>
      <xdr:row>1</xdr:row>
      <xdr:rowOff>66675</xdr:rowOff>
    </xdr:from>
    <xdr:to>
      <xdr:col>2</xdr:col>
      <xdr:colOff>304800</xdr:colOff>
      <xdr:row>1</xdr:row>
      <xdr:rowOff>164573</xdr:rowOff>
    </xdr:to>
    <xdr:pic>
      <xdr:nvPicPr>
        <xdr:cNvPr id="2" name="3 Imagen" descr="planestratégico.png">
          <a:hlinkClick xmlns:r="http://schemas.openxmlformats.org/officeDocument/2006/relationships" r:id="rId1" tooltip="IR AL ÍNDICE"/>
          <a:extLst>
            <a:ext uri="{FF2B5EF4-FFF2-40B4-BE49-F238E27FC236}">
              <a16:creationId xmlns:a16="http://schemas.microsoft.com/office/drawing/2014/main" id="{BE3F8539-BFE2-4ACB-91EB-FE5EFF986E0C}"/>
            </a:ext>
          </a:extLst>
        </xdr:cNvPr>
        <xdr:cNvPicPr>
          <a:picLocks noChangeAspect="1"/>
        </xdr:cNvPicPr>
      </xdr:nvPicPr>
      <xdr:blipFill>
        <a:blip xmlns:r="http://schemas.openxmlformats.org/officeDocument/2006/relationships" r:embed="rId2" cstate="print"/>
        <a:stretch>
          <a:fillRect/>
        </a:stretch>
      </xdr:blipFill>
      <xdr:spPr>
        <a:xfrm>
          <a:off x="1466850" y="285750"/>
          <a:ext cx="0" cy="97898"/>
        </a:xfrm>
        <a:prstGeom prst="rect">
          <a:avLst/>
        </a:prstGeom>
      </xdr:spPr>
    </xdr:pic>
    <xdr:clientData/>
  </xdr:twoCellAnchor>
  <xdr:twoCellAnchor>
    <xdr:from>
      <xdr:col>8</xdr:col>
      <xdr:colOff>1143003</xdr:colOff>
      <xdr:row>1</xdr:row>
      <xdr:rowOff>66675</xdr:rowOff>
    </xdr:from>
    <xdr:to>
      <xdr:col>8</xdr:col>
      <xdr:colOff>1330327</xdr:colOff>
      <xdr:row>1</xdr:row>
      <xdr:rowOff>257174</xdr:rowOff>
    </xdr:to>
    <xdr:sp macro="" textlink="">
      <xdr:nvSpPr>
        <xdr:cNvPr id="3" name="6 Triángulo isósceles">
          <a:hlinkClick xmlns:r="http://schemas.openxmlformats.org/officeDocument/2006/relationships" r:id="rId3" tooltip="Ir a la hoja SIGUIENTE"/>
          <a:extLst>
            <a:ext uri="{FF2B5EF4-FFF2-40B4-BE49-F238E27FC236}">
              <a16:creationId xmlns:a16="http://schemas.microsoft.com/office/drawing/2014/main" id="{C6A8A25C-C343-448F-B078-109EE7E479CB}"/>
            </a:ext>
          </a:extLst>
        </xdr:cNvPr>
        <xdr:cNvSpPr/>
      </xdr:nvSpPr>
      <xdr:spPr>
        <a:xfrm rot="5400000">
          <a:off x="11533190" y="382588"/>
          <a:ext cx="190499" cy="0"/>
        </a:xfrm>
        <a:prstGeom prst="triangle">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lang="es-ES" sz="1100">
            <a:solidFill>
              <a:schemeClr val="accent3">
                <a:lumMod val="20000"/>
                <a:lumOff val="80000"/>
              </a:schemeClr>
            </a:solidFill>
          </a:endParaRPr>
        </a:p>
      </xdr:txBody>
    </xdr:sp>
    <xdr:clientData/>
  </xdr:twoCellAnchor>
  <xdr:twoCellAnchor>
    <xdr:from>
      <xdr:col>15</xdr:col>
      <xdr:colOff>285748</xdr:colOff>
      <xdr:row>0</xdr:row>
      <xdr:rowOff>0</xdr:rowOff>
    </xdr:from>
    <xdr:to>
      <xdr:col>15</xdr:col>
      <xdr:colOff>1365748</xdr:colOff>
      <xdr:row>3</xdr:row>
      <xdr:rowOff>20344</xdr:rowOff>
    </xdr:to>
    <xdr:grpSp>
      <xdr:nvGrpSpPr>
        <xdr:cNvPr id="4" name="Grupo 3">
          <a:extLst>
            <a:ext uri="{FF2B5EF4-FFF2-40B4-BE49-F238E27FC236}">
              <a16:creationId xmlns:a16="http://schemas.microsoft.com/office/drawing/2014/main" id="{6FF459F9-1D18-43BD-A4D4-51388B60A9B3}"/>
            </a:ext>
          </a:extLst>
        </xdr:cNvPr>
        <xdr:cNvGrpSpPr/>
      </xdr:nvGrpSpPr>
      <xdr:grpSpPr>
        <a:xfrm>
          <a:off x="21814296" y="0"/>
          <a:ext cx="1080000" cy="1075263"/>
          <a:chOff x="391734" y="821604"/>
          <a:chExt cx="1116000" cy="1116000"/>
        </a:xfrm>
        <a:effectLst>
          <a:outerShdw blurRad="50800" dist="38100" dir="8100000" algn="tr" rotWithShape="0">
            <a:prstClr val="black">
              <a:alpha val="40000"/>
            </a:prstClr>
          </a:outerShdw>
        </a:effectLst>
      </xdr:grpSpPr>
      <xdr:sp macro="" textlink="">
        <xdr:nvSpPr>
          <xdr:cNvPr id="5" name="Elipse 4">
            <a:extLst>
              <a:ext uri="{FF2B5EF4-FFF2-40B4-BE49-F238E27FC236}">
                <a16:creationId xmlns:a16="http://schemas.microsoft.com/office/drawing/2014/main" id="{7CF1FECB-CAD8-63E8-4DEE-1C079C67B337}"/>
              </a:ext>
            </a:extLst>
          </xdr:cNvPr>
          <xdr:cNvSpPr/>
        </xdr:nvSpPr>
        <xdr:spPr>
          <a:xfrm>
            <a:off x="391734" y="821604"/>
            <a:ext cx="1116000" cy="1116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pic>
        <xdr:nvPicPr>
          <xdr:cNvPr id="6" name="Imagen 5" descr="Imagen que contiene Forma&#10;&#10;Descripción generada automáticamente">
            <a:extLst>
              <a:ext uri="{FF2B5EF4-FFF2-40B4-BE49-F238E27FC236}">
                <a16:creationId xmlns:a16="http://schemas.microsoft.com/office/drawing/2014/main" id="{DBC88452-E79B-15F2-F43F-8C4B2EC6668A}"/>
              </a:ext>
            </a:extLst>
          </xdr:cNvPr>
          <xdr:cNvPicPr>
            <a:picLocks/>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041" t="3918" r="4725"/>
          <a:stretch/>
        </xdr:blipFill>
        <xdr:spPr>
          <a:xfrm>
            <a:off x="409734" y="839604"/>
            <a:ext cx="1080000" cy="1080000"/>
          </a:xfrm>
          <a:prstGeom prst="rect">
            <a:avLst/>
          </a:prstGeom>
          <a:noFill/>
          <a:effectLst>
            <a:outerShdw blurRad="50800" dist="38100" dir="5400000" algn="t" rotWithShape="0">
              <a:prstClr val="black">
                <a:alpha val="40000"/>
              </a:prstClr>
            </a:outerShdw>
          </a:effectLst>
        </xdr:spPr>
      </xdr:pic>
    </xdr:grpSp>
    <xdr:clientData/>
  </xdr:twoCellAnchor>
  <xdr:twoCellAnchor editAs="oneCell">
    <xdr:from>
      <xdr:col>1</xdr:col>
      <xdr:colOff>228600</xdr:colOff>
      <xdr:row>0</xdr:row>
      <xdr:rowOff>209552</xdr:rowOff>
    </xdr:from>
    <xdr:to>
      <xdr:col>3</xdr:col>
      <xdr:colOff>180975</xdr:colOff>
      <xdr:row>1</xdr:row>
      <xdr:rowOff>748057</xdr:rowOff>
    </xdr:to>
    <xdr:pic>
      <xdr:nvPicPr>
        <xdr:cNvPr id="7" name="Imagen 6">
          <a:extLst>
            <a:ext uri="{FF2B5EF4-FFF2-40B4-BE49-F238E27FC236}">
              <a16:creationId xmlns:a16="http://schemas.microsoft.com/office/drawing/2014/main" id="{21584C58-BDB3-407B-882F-7C6D8EBB756E}"/>
            </a:ext>
          </a:extLst>
        </xdr:cNvPr>
        <xdr:cNvPicPr>
          <a:picLocks noChangeAspect="1"/>
        </xdr:cNvPicPr>
      </xdr:nvPicPr>
      <xdr:blipFill>
        <a:blip xmlns:r="http://schemas.openxmlformats.org/officeDocument/2006/relationships" r:embed="rId5"/>
        <a:stretch>
          <a:fillRect/>
        </a:stretch>
      </xdr:blipFill>
      <xdr:spPr>
        <a:xfrm>
          <a:off x="342900" y="209552"/>
          <a:ext cx="3048000" cy="757580"/>
        </a:xfrm>
        <a:prstGeom prst="rect">
          <a:avLst/>
        </a:prstGeom>
        <a:ln w="12700">
          <a:solidFill>
            <a:schemeClr val="bg1">
              <a:lumMod val="7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59</xdr:col>
      <xdr:colOff>171451</xdr:colOff>
      <xdr:row>0</xdr:row>
      <xdr:rowOff>38100</xdr:rowOff>
    </xdr:from>
    <xdr:to>
      <xdr:col>63</xdr:col>
      <xdr:colOff>283561</xdr:colOff>
      <xdr:row>4</xdr:row>
      <xdr:rowOff>94330</xdr:rowOff>
    </xdr:to>
    <xdr:grpSp>
      <xdr:nvGrpSpPr>
        <xdr:cNvPr id="2" name="Grupo 1">
          <a:extLst>
            <a:ext uri="{FF2B5EF4-FFF2-40B4-BE49-F238E27FC236}">
              <a16:creationId xmlns:a16="http://schemas.microsoft.com/office/drawing/2014/main" id="{FDCD577B-A390-4A3D-A0DA-68AF082F44B7}"/>
            </a:ext>
          </a:extLst>
        </xdr:cNvPr>
        <xdr:cNvGrpSpPr/>
      </xdr:nvGrpSpPr>
      <xdr:grpSpPr>
        <a:xfrm>
          <a:off x="16993429" y="38100"/>
          <a:ext cx="774719" cy="768534"/>
          <a:chOff x="391734" y="821604"/>
          <a:chExt cx="1116000" cy="1116000"/>
        </a:xfrm>
        <a:effectLst>
          <a:outerShdw blurRad="50800" dist="38100" dir="8100000" algn="tr" rotWithShape="0">
            <a:prstClr val="black">
              <a:alpha val="40000"/>
            </a:prstClr>
          </a:outerShdw>
        </a:effectLst>
      </xdr:grpSpPr>
      <xdr:sp macro="" textlink="">
        <xdr:nvSpPr>
          <xdr:cNvPr id="3" name="Elipse 2">
            <a:extLst>
              <a:ext uri="{FF2B5EF4-FFF2-40B4-BE49-F238E27FC236}">
                <a16:creationId xmlns:a16="http://schemas.microsoft.com/office/drawing/2014/main" id="{9F077B27-3C30-E7C2-346F-A91B56E1D9F5}"/>
              </a:ext>
            </a:extLst>
          </xdr:cNvPr>
          <xdr:cNvSpPr/>
        </xdr:nvSpPr>
        <xdr:spPr>
          <a:xfrm>
            <a:off x="391734" y="821604"/>
            <a:ext cx="1116000" cy="1116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pic>
        <xdr:nvPicPr>
          <xdr:cNvPr id="4" name="Imagen 3" descr="Imagen que contiene Forma&#10;&#10;Descripción generada automáticamente">
            <a:extLst>
              <a:ext uri="{FF2B5EF4-FFF2-40B4-BE49-F238E27FC236}">
                <a16:creationId xmlns:a16="http://schemas.microsoft.com/office/drawing/2014/main" id="{B15922C2-80D1-1294-C615-C25FFA2D42B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1" t="3918" r="4725"/>
          <a:stretch/>
        </xdr:blipFill>
        <xdr:spPr>
          <a:xfrm>
            <a:off x="409734" y="839604"/>
            <a:ext cx="1080000" cy="1080000"/>
          </a:xfrm>
          <a:prstGeom prst="rect">
            <a:avLst/>
          </a:prstGeom>
          <a:noFill/>
          <a:effectLst>
            <a:outerShdw blurRad="50800" dist="38100" dir="5400000" algn="t" rotWithShape="0">
              <a:prstClr val="black">
                <a:alpha val="40000"/>
              </a:prstClr>
            </a:outerShdw>
          </a:effectLst>
        </xdr:spPr>
      </xdr:pic>
    </xdr:grpSp>
    <xdr:clientData/>
  </xdr:twoCellAnchor>
  <xdr:twoCellAnchor>
    <xdr:from>
      <xdr:col>2</xdr:col>
      <xdr:colOff>3090862</xdr:colOff>
      <xdr:row>395</xdr:row>
      <xdr:rowOff>95250</xdr:rowOff>
    </xdr:from>
    <xdr:to>
      <xdr:col>7</xdr:col>
      <xdr:colOff>23812</xdr:colOff>
      <xdr:row>413</xdr:row>
      <xdr:rowOff>95250</xdr:rowOff>
    </xdr:to>
    <xdr:graphicFrame macro="">
      <xdr:nvGraphicFramePr>
        <xdr:cNvPr id="5" name="Gráfico 4">
          <a:extLst>
            <a:ext uri="{FF2B5EF4-FFF2-40B4-BE49-F238E27FC236}">
              <a16:creationId xmlns:a16="http://schemas.microsoft.com/office/drawing/2014/main" id="{A9B801B0-D908-4256-9A76-FC284D6F1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Grupo%20Energia%20Bogota\Escritorio\Htas%20Planeacion%20Estrategica\Plan%20Negocios%202019\PNPro1v6%20PNegocio%202019%20Part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puentes\Documents\PersonalesIP\PLAN%20ESTRATEGICO%20PRO%202022\PE244v9%20PlanEstrat&#233;gico%202022%20Libr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eb-my.sharepoint.com/personal/ipuentes_geb_com_co/Documents/Escritorio/Plan%20Estrategico%20SST/Planeacion%202020/Plan%20Tactico%20SST%202020%20-%20Consolidado%20GEB%20V03%20-%201507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eb-my.sharepoint.com/personal/ipuentes_geb_com_co/Documents/Escritorio/Plan%20Estrategico%20SST/Planeacion%202019/CMI_SST%202019%20V0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pcardenas\AppData\Local\Microsoft\Windows\INetCache\Content.Outlook\6PI79WB8\Copia%20de%20Plan%20de%20Accion%20Anual%20en%20SST%20-%202023%20V01.xlsx" TargetMode="External"/><Relationship Id="rId1" Type="http://schemas.openxmlformats.org/officeDocument/2006/relationships/externalLinkPath" Target="/Users/pcardenas/AppData/Local/Microsoft/Windows/INetCache/Content.Outlook/6PI79WB8/Copia%20de%20Plan%20de%20Accion%20Anual%20en%20SST%20-%202023%20V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neDrive%20-%20Grupo%20Energia%20Bogota\Escritorio\Plan%20Estrategico%20SST\Planeacion%202019\Plan%20Tactico%20SST%202019%20V02_%20Ajuste%20linea%20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nton%20M%20Dunyo%20Esteve/Mis%20documentos/E-DITOR%20ANTERIOR%20Y%20ALTRES/PRODUCTES%20ENTREGATS/2%20EXCEL/PE101%20Pto%20Equilibrio/FinancialMetricsPro_201_136576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INDICE"/>
      <sheetName val="1"/>
      <sheetName val="1a"/>
      <sheetName val="1b"/>
      <sheetName val="1c"/>
      <sheetName val="1d"/>
      <sheetName val="1e"/>
      <sheetName val="2"/>
      <sheetName val="2a"/>
      <sheetName val="2b"/>
      <sheetName val="2c"/>
      <sheetName val="2d"/>
      <sheetName val="3"/>
      <sheetName val="3a"/>
      <sheetName val="3b"/>
      <sheetName val="3c"/>
      <sheetName val="3d"/>
      <sheetName val="4"/>
      <sheetName val="4a"/>
      <sheetName val="4b"/>
      <sheetName val="4c"/>
      <sheetName val="4d"/>
      <sheetName val="4e"/>
      <sheetName val="5"/>
      <sheetName val="5a"/>
      <sheetName val="5b"/>
      <sheetName val="5c"/>
      <sheetName val="5d"/>
      <sheetName val="6"/>
      <sheetName val="6a"/>
      <sheetName val="6b"/>
      <sheetName val="7"/>
      <sheetName val="7a"/>
      <sheetName val="7b"/>
      <sheetName val="7c"/>
      <sheetName val="CÁLCULOS"/>
      <sheetName val="s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J4">
            <v>1</v>
          </cell>
        </row>
        <row r="5">
          <cell r="AJ5">
            <v>2</v>
          </cell>
        </row>
        <row r="6">
          <cell r="AJ6">
            <v>3</v>
          </cell>
        </row>
        <row r="7">
          <cell r="AJ7">
            <v>4</v>
          </cell>
        </row>
        <row r="8">
          <cell r="AJ8">
            <v>5</v>
          </cell>
        </row>
      </sheetData>
      <sheetData sheetId="15"/>
      <sheetData sheetId="16"/>
      <sheetData sheetId="17"/>
      <sheetData sheetId="18"/>
      <sheetData sheetId="19"/>
      <sheetData sheetId="20"/>
      <sheetData sheetId="21"/>
      <sheetData sheetId="22"/>
      <sheetData sheetId="23">
        <row r="9">
          <cell r="E9"/>
          <cell r="G9"/>
          <cell r="BS9">
            <v>0</v>
          </cell>
          <cell r="BW9">
            <v>0</v>
          </cell>
          <cell r="DP9">
            <v>0</v>
          </cell>
          <cell r="DQ9">
            <v>0</v>
          </cell>
          <cell r="DR9">
            <v>0</v>
          </cell>
          <cell r="DS9">
            <v>0</v>
          </cell>
          <cell r="DT9">
            <v>0</v>
          </cell>
          <cell r="DU9">
            <v>0</v>
          </cell>
          <cell r="DV9">
            <v>0</v>
          </cell>
          <cell r="DW9">
            <v>0</v>
          </cell>
          <cell r="DX9">
            <v>0</v>
          </cell>
          <cell r="DY9">
            <v>0</v>
          </cell>
          <cell r="DZ9">
            <v>0</v>
          </cell>
          <cell r="EA9">
            <v>0</v>
          </cell>
        </row>
        <row r="10">
          <cell r="E10"/>
          <cell r="G10"/>
          <cell r="BS10">
            <v>0</v>
          </cell>
          <cell r="BW10">
            <v>0</v>
          </cell>
          <cell r="DP10">
            <v>0</v>
          </cell>
          <cell r="DQ10">
            <v>0</v>
          </cell>
          <cell r="DR10">
            <v>0</v>
          </cell>
          <cell r="DS10">
            <v>0</v>
          </cell>
          <cell r="DT10">
            <v>0</v>
          </cell>
          <cell r="DU10">
            <v>0</v>
          </cell>
          <cell r="DV10">
            <v>0</v>
          </cell>
          <cell r="DW10">
            <v>0</v>
          </cell>
          <cell r="DX10">
            <v>0</v>
          </cell>
          <cell r="DY10">
            <v>0</v>
          </cell>
          <cell r="DZ10">
            <v>0</v>
          </cell>
          <cell r="EA10">
            <v>0</v>
          </cell>
        </row>
        <row r="11">
          <cell r="E11"/>
          <cell r="G11"/>
          <cell r="BS11">
            <v>0</v>
          </cell>
          <cell r="BW11">
            <v>0</v>
          </cell>
          <cell r="DP11">
            <v>0</v>
          </cell>
          <cell r="DQ11">
            <v>0</v>
          </cell>
          <cell r="DR11">
            <v>0</v>
          </cell>
          <cell r="DS11">
            <v>0</v>
          </cell>
          <cell r="DT11">
            <v>0</v>
          </cell>
          <cell r="DU11">
            <v>0</v>
          </cell>
          <cell r="DV11">
            <v>0</v>
          </cell>
          <cell r="DW11">
            <v>0</v>
          </cell>
          <cell r="DX11">
            <v>0</v>
          </cell>
          <cell r="DY11">
            <v>0</v>
          </cell>
          <cell r="DZ11">
            <v>0</v>
          </cell>
          <cell r="EA11">
            <v>0</v>
          </cell>
        </row>
        <row r="12">
          <cell r="E12"/>
          <cell r="G12"/>
          <cell r="BS12">
            <v>0</v>
          </cell>
          <cell r="BW12">
            <v>0</v>
          </cell>
          <cell r="DP12">
            <v>0</v>
          </cell>
          <cell r="DQ12">
            <v>0</v>
          </cell>
          <cell r="DR12">
            <v>0</v>
          </cell>
          <cell r="DS12">
            <v>0</v>
          </cell>
          <cell r="DT12">
            <v>0</v>
          </cell>
          <cell r="DU12">
            <v>0</v>
          </cell>
          <cell r="DV12">
            <v>0</v>
          </cell>
          <cell r="DW12">
            <v>0</v>
          </cell>
          <cell r="DX12">
            <v>0</v>
          </cell>
          <cell r="DY12">
            <v>0</v>
          </cell>
          <cell r="DZ12">
            <v>0</v>
          </cell>
          <cell r="EA12">
            <v>0</v>
          </cell>
        </row>
        <row r="13">
          <cell r="E13"/>
          <cell r="G13"/>
          <cell r="BS13">
            <v>0</v>
          </cell>
          <cell r="BW13">
            <v>0</v>
          </cell>
          <cell r="DP13">
            <v>0</v>
          </cell>
          <cell r="DQ13">
            <v>0</v>
          </cell>
          <cell r="DR13">
            <v>0</v>
          </cell>
          <cell r="DS13">
            <v>0</v>
          </cell>
          <cell r="DT13">
            <v>0</v>
          </cell>
          <cell r="DU13">
            <v>0</v>
          </cell>
          <cell r="DV13">
            <v>0</v>
          </cell>
          <cell r="DW13">
            <v>0</v>
          </cell>
          <cell r="DX13">
            <v>0</v>
          </cell>
          <cell r="DY13">
            <v>0</v>
          </cell>
          <cell r="DZ13">
            <v>0</v>
          </cell>
          <cell r="EA13">
            <v>0</v>
          </cell>
        </row>
        <row r="14">
          <cell r="E14"/>
          <cell r="G14"/>
          <cell r="BS14">
            <v>0</v>
          </cell>
          <cell r="BW14">
            <v>0</v>
          </cell>
          <cell r="DP14">
            <v>0</v>
          </cell>
          <cell r="DQ14">
            <v>0</v>
          </cell>
          <cell r="DR14">
            <v>0</v>
          </cell>
          <cell r="DS14">
            <v>0</v>
          </cell>
          <cell r="DT14">
            <v>0</v>
          </cell>
          <cell r="DU14">
            <v>0</v>
          </cell>
          <cell r="DV14">
            <v>0</v>
          </cell>
          <cell r="DW14">
            <v>0</v>
          </cell>
          <cell r="DX14">
            <v>0</v>
          </cell>
          <cell r="DY14">
            <v>0</v>
          </cell>
          <cell r="DZ14">
            <v>0</v>
          </cell>
          <cell r="EA14">
            <v>0</v>
          </cell>
        </row>
        <row r="15">
          <cell r="E15"/>
          <cell r="G15"/>
          <cell r="BS15">
            <v>0</v>
          </cell>
          <cell r="BW15">
            <v>0</v>
          </cell>
          <cell r="DP15">
            <v>0</v>
          </cell>
          <cell r="DQ15">
            <v>0</v>
          </cell>
          <cell r="DR15">
            <v>0</v>
          </cell>
          <cell r="DS15">
            <v>0</v>
          </cell>
          <cell r="DT15">
            <v>0</v>
          </cell>
          <cell r="DU15">
            <v>0</v>
          </cell>
          <cell r="DV15">
            <v>0</v>
          </cell>
          <cell r="DW15">
            <v>0</v>
          </cell>
          <cell r="DX15">
            <v>0</v>
          </cell>
          <cell r="DY15">
            <v>0</v>
          </cell>
          <cell r="DZ15">
            <v>0</v>
          </cell>
          <cell r="EA15">
            <v>0</v>
          </cell>
        </row>
        <row r="16">
          <cell r="E16"/>
          <cell r="G16"/>
          <cell r="BS16">
            <v>0</v>
          </cell>
          <cell r="BW16">
            <v>0</v>
          </cell>
          <cell r="DP16">
            <v>0</v>
          </cell>
          <cell r="DQ16">
            <v>0</v>
          </cell>
          <cell r="DR16">
            <v>0</v>
          </cell>
          <cell r="DS16">
            <v>0</v>
          </cell>
          <cell r="DT16">
            <v>0</v>
          </cell>
          <cell r="DU16">
            <v>0</v>
          </cell>
          <cell r="DV16">
            <v>0</v>
          </cell>
          <cell r="DW16">
            <v>0</v>
          </cell>
          <cell r="DX16">
            <v>0</v>
          </cell>
          <cell r="DY16">
            <v>0</v>
          </cell>
          <cell r="DZ16">
            <v>0</v>
          </cell>
          <cell r="EA16">
            <v>0</v>
          </cell>
        </row>
        <row r="17">
          <cell r="E17"/>
          <cell r="G17"/>
          <cell r="BS17">
            <v>0</v>
          </cell>
          <cell r="BW17">
            <v>0</v>
          </cell>
          <cell r="DP17">
            <v>0</v>
          </cell>
          <cell r="DQ17">
            <v>0</v>
          </cell>
          <cell r="DR17">
            <v>0</v>
          </cell>
          <cell r="DS17">
            <v>0</v>
          </cell>
          <cell r="DT17">
            <v>0</v>
          </cell>
          <cell r="DU17">
            <v>0</v>
          </cell>
          <cell r="DV17">
            <v>0</v>
          </cell>
          <cell r="DW17">
            <v>0</v>
          </cell>
          <cell r="DX17">
            <v>0</v>
          </cell>
          <cell r="DY17">
            <v>0</v>
          </cell>
          <cell r="DZ17">
            <v>0</v>
          </cell>
          <cell r="EA17">
            <v>0</v>
          </cell>
        </row>
        <row r="18">
          <cell r="E18"/>
          <cell r="G18"/>
          <cell r="BS18">
            <v>0</v>
          </cell>
          <cell r="BW18">
            <v>0</v>
          </cell>
          <cell r="DP18">
            <v>0</v>
          </cell>
          <cell r="DQ18">
            <v>0</v>
          </cell>
          <cell r="DR18">
            <v>0</v>
          </cell>
          <cell r="DS18">
            <v>0</v>
          </cell>
          <cell r="DT18">
            <v>0</v>
          </cell>
          <cell r="DU18">
            <v>0</v>
          </cell>
          <cell r="DV18">
            <v>0</v>
          </cell>
          <cell r="DW18">
            <v>0</v>
          </cell>
          <cell r="DX18">
            <v>0</v>
          </cell>
          <cell r="DY18">
            <v>0</v>
          </cell>
          <cell r="DZ18">
            <v>0</v>
          </cell>
          <cell r="EA18">
            <v>0</v>
          </cell>
        </row>
        <row r="19">
          <cell r="E19"/>
          <cell r="G19"/>
          <cell r="BS19">
            <v>0</v>
          </cell>
          <cell r="BW19">
            <v>0</v>
          </cell>
          <cell r="DP19">
            <v>0</v>
          </cell>
          <cell r="DQ19">
            <v>0</v>
          </cell>
          <cell r="DR19">
            <v>0</v>
          </cell>
          <cell r="DS19">
            <v>0</v>
          </cell>
          <cell r="DT19">
            <v>0</v>
          </cell>
          <cell r="DU19">
            <v>0</v>
          </cell>
          <cell r="DV19">
            <v>0</v>
          </cell>
          <cell r="DW19">
            <v>0</v>
          </cell>
          <cell r="DX19">
            <v>0</v>
          </cell>
          <cell r="DY19">
            <v>0</v>
          </cell>
          <cell r="DZ19">
            <v>0</v>
          </cell>
          <cell r="EA19">
            <v>0</v>
          </cell>
        </row>
        <row r="20">
          <cell r="E20"/>
          <cell r="G20"/>
          <cell r="BS20">
            <v>0</v>
          </cell>
          <cell r="BW20">
            <v>0</v>
          </cell>
          <cell r="DP20">
            <v>0</v>
          </cell>
          <cell r="DQ20">
            <v>0</v>
          </cell>
          <cell r="DR20">
            <v>0</v>
          </cell>
          <cell r="DS20">
            <v>0</v>
          </cell>
          <cell r="DT20">
            <v>0</v>
          </cell>
          <cell r="DU20">
            <v>0</v>
          </cell>
          <cell r="DV20">
            <v>0</v>
          </cell>
          <cell r="DW20">
            <v>0</v>
          </cell>
          <cell r="DX20">
            <v>0</v>
          </cell>
          <cell r="DY20">
            <v>0</v>
          </cell>
          <cell r="DZ20">
            <v>0</v>
          </cell>
          <cell r="EA20">
            <v>0</v>
          </cell>
        </row>
        <row r="21">
          <cell r="E21"/>
          <cell r="G21"/>
          <cell r="BS21">
            <v>0</v>
          </cell>
          <cell r="BW21">
            <v>0</v>
          </cell>
          <cell r="DP21">
            <v>0</v>
          </cell>
          <cell r="DQ21">
            <v>0</v>
          </cell>
          <cell r="DR21">
            <v>0</v>
          </cell>
          <cell r="DS21">
            <v>0</v>
          </cell>
          <cell r="DT21">
            <v>0</v>
          </cell>
          <cell r="DU21">
            <v>0</v>
          </cell>
          <cell r="DV21">
            <v>0</v>
          </cell>
          <cell r="DW21">
            <v>0</v>
          </cell>
          <cell r="DX21">
            <v>0</v>
          </cell>
          <cell r="DY21">
            <v>0</v>
          </cell>
          <cell r="DZ21">
            <v>0</v>
          </cell>
          <cell r="EA21">
            <v>0</v>
          </cell>
        </row>
        <row r="22">
          <cell r="E22"/>
          <cell r="G22"/>
          <cell r="BS22">
            <v>0</v>
          </cell>
          <cell r="BW22">
            <v>0</v>
          </cell>
          <cell r="DP22">
            <v>0</v>
          </cell>
          <cell r="DQ22">
            <v>0</v>
          </cell>
          <cell r="DR22">
            <v>0</v>
          </cell>
          <cell r="DS22">
            <v>0</v>
          </cell>
          <cell r="DT22">
            <v>0</v>
          </cell>
          <cell r="DU22">
            <v>0</v>
          </cell>
          <cell r="DV22">
            <v>0</v>
          </cell>
          <cell r="DW22">
            <v>0</v>
          </cell>
          <cell r="DX22">
            <v>0</v>
          </cell>
          <cell r="DY22">
            <v>0</v>
          </cell>
          <cell r="DZ22">
            <v>0</v>
          </cell>
          <cell r="EA22">
            <v>0</v>
          </cell>
        </row>
        <row r="23">
          <cell r="E23"/>
          <cell r="G23"/>
          <cell r="BS23">
            <v>0</v>
          </cell>
          <cell r="BW23">
            <v>0</v>
          </cell>
          <cell r="DP23">
            <v>0</v>
          </cell>
          <cell r="DQ23">
            <v>0</v>
          </cell>
          <cell r="DR23">
            <v>0</v>
          </cell>
          <cell r="DS23">
            <v>0</v>
          </cell>
          <cell r="DT23">
            <v>0</v>
          </cell>
          <cell r="DU23">
            <v>0</v>
          </cell>
          <cell r="DV23">
            <v>0</v>
          </cell>
          <cell r="DW23">
            <v>0</v>
          </cell>
          <cell r="DX23">
            <v>0</v>
          </cell>
          <cell r="DY23">
            <v>0</v>
          </cell>
          <cell r="DZ23">
            <v>0</v>
          </cell>
          <cell r="EA23">
            <v>0</v>
          </cell>
        </row>
        <row r="24">
          <cell r="E24"/>
          <cell r="G24"/>
          <cell r="BS24">
            <v>0</v>
          </cell>
          <cell r="BW24">
            <v>0</v>
          </cell>
          <cell r="DP24">
            <v>0</v>
          </cell>
          <cell r="DQ24">
            <v>0</v>
          </cell>
          <cell r="DR24">
            <v>0</v>
          </cell>
          <cell r="DS24">
            <v>0</v>
          </cell>
          <cell r="DT24">
            <v>0</v>
          </cell>
          <cell r="DU24">
            <v>0</v>
          </cell>
          <cell r="DV24">
            <v>0</v>
          </cell>
          <cell r="DW24">
            <v>0</v>
          </cell>
          <cell r="DX24">
            <v>0</v>
          </cell>
          <cell r="DY24">
            <v>0</v>
          </cell>
          <cell r="DZ24">
            <v>0</v>
          </cell>
          <cell r="EA24">
            <v>0</v>
          </cell>
        </row>
        <row r="25">
          <cell r="E25"/>
          <cell r="G25"/>
          <cell r="BS25">
            <v>0</v>
          </cell>
          <cell r="BW25">
            <v>0</v>
          </cell>
          <cell r="DP25">
            <v>0</v>
          </cell>
          <cell r="DQ25">
            <v>0</v>
          </cell>
          <cell r="DR25">
            <v>0</v>
          </cell>
          <cell r="DS25">
            <v>0</v>
          </cell>
          <cell r="DT25">
            <v>0</v>
          </cell>
          <cell r="DU25">
            <v>0</v>
          </cell>
          <cell r="DV25">
            <v>0</v>
          </cell>
          <cell r="DW25">
            <v>0</v>
          </cell>
          <cell r="DX25">
            <v>0</v>
          </cell>
          <cell r="DY25">
            <v>0</v>
          </cell>
          <cell r="DZ25">
            <v>0</v>
          </cell>
          <cell r="EA25">
            <v>0</v>
          </cell>
        </row>
        <row r="26">
          <cell r="E26"/>
          <cell r="G26"/>
          <cell r="BS26">
            <v>0</v>
          </cell>
          <cell r="BW26">
            <v>0</v>
          </cell>
          <cell r="DP26">
            <v>0</v>
          </cell>
          <cell r="DQ26">
            <v>0</v>
          </cell>
          <cell r="DR26">
            <v>0</v>
          </cell>
          <cell r="DS26">
            <v>0</v>
          </cell>
          <cell r="DT26">
            <v>0</v>
          </cell>
          <cell r="DU26">
            <v>0</v>
          </cell>
          <cell r="DV26">
            <v>0</v>
          </cell>
          <cell r="DW26">
            <v>0</v>
          </cell>
          <cell r="DX26">
            <v>0</v>
          </cell>
          <cell r="DY26">
            <v>0</v>
          </cell>
          <cell r="DZ26">
            <v>0</v>
          </cell>
          <cell r="EA26">
            <v>0</v>
          </cell>
        </row>
        <row r="27">
          <cell r="E27"/>
          <cell r="G27"/>
          <cell r="BS27">
            <v>0</v>
          </cell>
          <cell r="BW27">
            <v>0</v>
          </cell>
          <cell r="DP27">
            <v>0</v>
          </cell>
          <cell r="DQ27">
            <v>0</v>
          </cell>
          <cell r="DR27">
            <v>0</v>
          </cell>
          <cell r="DS27">
            <v>0</v>
          </cell>
          <cell r="DT27">
            <v>0</v>
          </cell>
          <cell r="DU27">
            <v>0</v>
          </cell>
          <cell r="DV27">
            <v>0</v>
          </cell>
          <cell r="DW27">
            <v>0</v>
          </cell>
          <cell r="DX27">
            <v>0</v>
          </cell>
          <cell r="DY27">
            <v>0</v>
          </cell>
          <cell r="DZ27">
            <v>0</v>
          </cell>
          <cell r="EA27">
            <v>0</v>
          </cell>
        </row>
        <row r="28">
          <cell r="E28"/>
          <cell r="G28"/>
          <cell r="BS28">
            <v>0</v>
          </cell>
          <cell r="BW28">
            <v>0</v>
          </cell>
          <cell r="DP28">
            <v>0</v>
          </cell>
          <cell r="DQ28">
            <v>0</v>
          </cell>
          <cell r="DR28">
            <v>0</v>
          </cell>
          <cell r="DS28">
            <v>0</v>
          </cell>
          <cell r="DT28">
            <v>0</v>
          </cell>
          <cell r="DU28">
            <v>0</v>
          </cell>
          <cell r="DV28">
            <v>0</v>
          </cell>
          <cell r="DW28">
            <v>0</v>
          </cell>
          <cell r="DX28">
            <v>0</v>
          </cell>
          <cell r="DY28">
            <v>0</v>
          </cell>
          <cell r="DZ28">
            <v>0</v>
          </cell>
          <cell r="EA28">
            <v>0</v>
          </cell>
        </row>
        <row r="29">
          <cell r="E29"/>
          <cell r="G29"/>
          <cell r="BS29">
            <v>0</v>
          </cell>
          <cell r="BW29">
            <v>0</v>
          </cell>
          <cell r="DP29">
            <v>0</v>
          </cell>
          <cell r="DQ29">
            <v>0</v>
          </cell>
          <cell r="DR29">
            <v>0</v>
          </cell>
          <cell r="DS29">
            <v>0</v>
          </cell>
          <cell r="DT29">
            <v>0</v>
          </cell>
          <cell r="DU29">
            <v>0</v>
          </cell>
          <cell r="DV29">
            <v>0</v>
          </cell>
          <cell r="DW29">
            <v>0</v>
          </cell>
          <cell r="DX29">
            <v>0</v>
          </cell>
          <cell r="DY29">
            <v>0</v>
          </cell>
          <cell r="DZ29">
            <v>0</v>
          </cell>
          <cell r="EA29">
            <v>0</v>
          </cell>
        </row>
        <row r="30">
          <cell r="E30"/>
          <cell r="G30"/>
          <cell r="BS30">
            <v>0</v>
          </cell>
          <cell r="BW30">
            <v>0</v>
          </cell>
          <cell r="DP30">
            <v>0</v>
          </cell>
          <cell r="DQ30">
            <v>0</v>
          </cell>
          <cell r="DR30">
            <v>0</v>
          </cell>
          <cell r="DS30">
            <v>0</v>
          </cell>
          <cell r="DT30">
            <v>0</v>
          </cell>
          <cell r="DU30">
            <v>0</v>
          </cell>
          <cell r="DV30">
            <v>0</v>
          </cell>
          <cell r="DW30">
            <v>0</v>
          </cell>
          <cell r="DX30">
            <v>0</v>
          </cell>
          <cell r="DY30">
            <v>0</v>
          </cell>
          <cell r="DZ30">
            <v>0</v>
          </cell>
          <cell r="EA30">
            <v>0</v>
          </cell>
        </row>
        <row r="31">
          <cell r="E31"/>
          <cell r="G31"/>
          <cell r="BS31">
            <v>0</v>
          </cell>
          <cell r="BW31">
            <v>0</v>
          </cell>
          <cell r="DP31">
            <v>0</v>
          </cell>
          <cell r="DQ31">
            <v>0</v>
          </cell>
          <cell r="DR31">
            <v>0</v>
          </cell>
          <cell r="DS31">
            <v>0</v>
          </cell>
          <cell r="DT31">
            <v>0</v>
          </cell>
          <cell r="DU31">
            <v>0</v>
          </cell>
          <cell r="DV31">
            <v>0</v>
          </cell>
          <cell r="DW31">
            <v>0</v>
          </cell>
          <cell r="DX31">
            <v>0</v>
          </cell>
          <cell r="DY31">
            <v>0</v>
          </cell>
          <cell r="DZ31">
            <v>0</v>
          </cell>
          <cell r="EA31">
            <v>0</v>
          </cell>
        </row>
        <row r="32">
          <cell r="E32"/>
          <cell r="G32"/>
          <cell r="BS32">
            <v>0</v>
          </cell>
          <cell r="BW32">
            <v>0</v>
          </cell>
          <cell r="DP32">
            <v>0</v>
          </cell>
          <cell r="DQ32">
            <v>0</v>
          </cell>
          <cell r="DR32">
            <v>0</v>
          </cell>
          <cell r="DS32">
            <v>0</v>
          </cell>
          <cell r="DT32">
            <v>0</v>
          </cell>
          <cell r="DU32">
            <v>0</v>
          </cell>
          <cell r="DV32">
            <v>0</v>
          </cell>
          <cell r="DW32">
            <v>0</v>
          </cell>
          <cell r="DX32">
            <v>0</v>
          </cell>
          <cell r="DY32">
            <v>0</v>
          </cell>
          <cell r="DZ32">
            <v>0</v>
          </cell>
          <cell r="EA32">
            <v>0</v>
          </cell>
        </row>
        <row r="33">
          <cell r="E33"/>
          <cell r="G33"/>
          <cell r="BS33">
            <v>0</v>
          </cell>
          <cell r="BW33">
            <v>0</v>
          </cell>
          <cell r="DP33">
            <v>0</v>
          </cell>
          <cell r="DQ33">
            <v>0</v>
          </cell>
          <cell r="DR33">
            <v>0</v>
          </cell>
          <cell r="DS33">
            <v>0</v>
          </cell>
          <cell r="DT33">
            <v>0</v>
          </cell>
          <cell r="DU33">
            <v>0</v>
          </cell>
          <cell r="DV33">
            <v>0</v>
          </cell>
          <cell r="DW33">
            <v>0</v>
          </cell>
          <cell r="DX33">
            <v>0</v>
          </cell>
          <cell r="DY33">
            <v>0</v>
          </cell>
          <cell r="DZ33">
            <v>0</v>
          </cell>
          <cell r="EA33">
            <v>0</v>
          </cell>
        </row>
        <row r="34">
          <cell r="E34"/>
          <cell r="G34"/>
          <cell r="BS34">
            <v>0</v>
          </cell>
          <cell r="BW34">
            <v>0</v>
          </cell>
          <cell r="DP34">
            <v>0</v>
          </cell>
          <cell r="DQ34">
            <v>0</v>
          </cell>
          <cell r="DR34">
            <v>0</v>
          </cell>
          <cell r="DS34">
            <v>0</v>
          </cell>
          <cell r="DT34">
            <v>0</v>
          </cell>
          <cell r="DU34">
            <v>0</v>
          </cell>
          <cell r="DV34">
            <v>0</v>
          </cell>
          <cell r="DW34">
            <v>0</v>
          </cell>
          <cell r="DX34">
            <v>0</v>
          </cell>
          <cell r="DY34">
            <v>0</v>
          </cell>
          <cell r="DZ34">
            <v>0</v>
          </cell>
          <cell r="EA34">
            <v>0</v>
          </cell>
        </row>
        <row r="35">
          <cell r="E35"/>
          <cell r="G35"/>
          <cell r="BS35">
            <v>0</v>
          </cell>
          <cell r="BW35">
            <v>0</v>
          </cell>
          <cell r="DP35">
            <v>0</v>
          </cell>
          <cell r="DQ35">
            <v>0</v>
          </cell>
          <cell r="DR35">
            <v>0</v>
          </cell>
          <cell r="DS35">
            <v>0</v>
          </cell>
          <cell r="DT35">
            <v>0</v>
          </cell>
          <cell r="DU35">
            <v>0</v>
          </cell>
          <cell r="DV35">
            <v>0</v>
          </cell>
          <cell r="DW35">
            <v>0</v>
          </cell>
          <cell r="DX35">
            <v>0</v>
          </cell>
          <cell r="DY35">
            <v>0</v>
          </cell>
          <cell r="DZ35">
            <v>0</v>
          </cell>
          <cell r="EA35">
            <v>0</v>
          </cell>
        </row>
        <row r="36">
          <cell r="E36"/>
          <cell r="G36"/>
          <cell r="BS36">
            <v>0</v>
          </cell>
          <cell r="BW36">
            <v>0</v>
          </cell>
          <cell r="DP36">
            <v>0</v>
          </cell>
          <cell r="DQ36">
            <v>0</v>
          </cell>
          <cell r="DR36">
            <v>0</v>
          </cell>
          <cell r="DS36">
            <v>0</v>
          </cell>
          <cell r="DT36">
            <v>0</v>
          </cell>
          <cell r="DU36">
            <v>0</v>
          </cell>
          <cell r="DV36">
            <v>0</v>
          </cell>
          <cell r="DW36">
            <v>0</v>
          </cell>
          <cell r="DX36">
            <v>0</v>
          </cell>
          <cell r="DY36">
            <v>0</v>
          </cell>
          <cell r="DZ36">
            <v>0</v>
          </cell>
          <cell r="EA36">
            <v>0</v>
          </cell>
        </row>
        <row r="37">
          <cell r="E37"/>
          <cell r="G37"/>
          <cell r="BS37">
            <v>0</v>
          </cell>
          <cell r="BW37">
            <v>0</v>
          </cell>
          <cell r="DP37">
            <v>0</v>
          </cell>
          <cell r="DQ37">
            <v>0</v>
          </cell>
          <cell r="DR37">
            <v>0</v>
          </cell>
          <cell r="DS37">
            <v>0</v>
          </cell>
          <cell r="DT37">
            <v>0</v>
          </cell>
          <cell r="DU37">
            <v>0</v>
          </cell>
          <cell r="DV37">
            <v>0</v>
          </cell>
          <cell r="DW37">
            <v>0</v>
          </cell>
          <cell r="DX37">
            <v>0</v>
          </cell>
          <cell r="DY37">
            <v>0</v>
          </cell>
          <cell r="DZ37">
            <v>0</v>
          </cell>
          <cell r="EA37">
            <v>0</v>
          </cell>
        </row>
        <row r="38">
          <cell r="E38"/>
          <cell r="G38"/>
          <cell r="BS38">
            <v>0</v>
          </cell>
          <cell r="BW38">
            <v>0</v>
          </cell>
          <cell r="DP38">
            <v>0</v>
          </cell>
          <cell r="DQ38">
            <v>0</v>
          </cell>
          <cell r="DR38">
            <v>0</v>
          </cell>
          <cell r="DS38">
            <v>0</v>
          </cell>
          <cell r="DT38">
            <v>0</v>
          </cell>
          <cell r="DU38">
            <v>0</v>
          </cell>
          <cell r="DV38">
            <v>0</v>
          </cell>
          <cell r="DW38">
            <v>0</v>
          </cell>
          <cell r="DX38">
            <v>0</v>
          </cell>
          <cell r="DY38">
            <v>0</v>
          </cell>
          <cell r="DZ38">
            <v>0</v>
          </cell>
          <cell r="EA38">
            <v>0</v>
          </cell>
        </row>
        <row r="39">
          <cell r="E39"/>
          <cell r="G39"/>
          <cell r="BS39">
            <v>0</v>
          </cell>
          <cell r="BW39">
            <v>0</v>
          </cell>
          <cell r="DP39">
            <v>0</v>
          </cell>
          <cell r="DQ39">
            <v>0</v>
          </cell>
          <cell r="DR39">
            <v>0</v>
          </cell>
          <cell r="DS39">
            <v>0</v>
          </cell>
          <cell r="DT39">
            <v>0</v>
          </cell>
          <cell r="DU39">
            <v>0</v>
          </cell>
          <cell r="DV39">
            <v>0</v>
          </cell>
          <cell r="DW39">
            <v>0</v>
          </cell>
          <cell r="DX39">
            <v>0</v>
          </cell>
          <cell r="DY39">
            <v>0</v>
          </cell>
          <cell r="DZ39">
            <v>0</v>
          </cell>
          <cell r="EA39">
            <v>0</v>
          </cell>
        </row>
        <row r="40">
          <cell r="E40"/>
          <cell r="G40"/>
          <cell r="BS40">
            <v>0</v>
          </cell>
          <cell r="BW40">
            <v>0</v>
          </cell>
          <cell r="DP40">
            <v>0</v>
          </cell>
          <cell r="DQ40">
            <v>0</v>
          </cell>
          <cell r="DR40">
            <v>0</v>
          </cell>
          <cell r="DS40">
            <v>0</v>
          </cell>
          <cell r="DT40">
            <v>0</v>
          </cell>
          <cell r="DU40">
            <v>0</v>
          </cell>
          <cell r="DV40">
            <v>0</v>
          </cell>
          <cell r="DW40">
            <v>0</v>
          </cell>
          <cell r="DX40">
            <v>0</v>
          </cell>
          <cell r="DY40">
            <v>0</v>
          </cell>
          <cell r="DZ40">
            <v>0</v>
          </cell>
          <cell r="EA40">
            <v>0</v>
          </cell>
        </row>
        <row r="41">
          <cell r="E41"/>
          <cell r="G41"/>
          <cell r="BS41">
            <v>0</v>
          </cell>
          <cell r="BW41">
            <v>0</v>
          </cell>
          <cell r="DP41">
            <v>0</v>
          </cell>
          <cell r="DQ41">
            <v>0</v>
          </cell>
          <cell r="DR41">
            <v>0</v>
          </cell>
          <cell r="DS41">
            <v>0</v>
          </cell>
          <cell r="DT41">
            <v>0</v>
          </cell>
          <cell r="DU41">
            <v>0</v>
          </cell>
          <cell r="DV41">
            <v>0</v>
          </cell>
          <cell r="DW41">
            <v>0</v>
          </cell>
          <cell r="DX41">
            <v>0</v>
          </cell>
          <cell r="DY41">
            <v>0</v>
          </cell>
          <cell r="DZ41">
            <v>0</v>
          </cell>
          <cell r="EA41">
            <v>0</v>
          </cell>
        </row>
        <row r="42">
          <cell r="E42"/>
          <cell r="G42"/>
          <cell r="BS42">
            <v>0</v>
          </cell>
          <cell r="BW42">
            <v>0</v>
          </cell>
          <cell r="DP42">
            <v>0</v>
          </cell>
          <cell r="DQ42">
            <v>0</v>
          </cell>
          <cell r="DR42">
            <v>0</v>
          </cell>
          <cell r="DS42">
            <v>0</v>
          </cell>
          <cell r="DT42">
            <v>0</v>
          </cell>
          <cell r="DU42">
            <v>0</v>
          </cell>
          <cell r="DV42">
            <v>0</v>
          </cell>
          <cell r="DW42">
            <v>0</v>
          </cell>
          <cell r="DX42">
            <v>0</v>
          </cell>
          <cell r="DY42">
            <v>0</v>
          </cell>
          <cell r="DZ42">
            <v>0</v>
          </cell>
          <cell r="EA42">
            <v>0</v>
          </cell>
        </row>
        <row r="43">
          <cell r="E43"/>
          <cell r="G43"/>
          <cell r="BS43">
            <v>0</v>
          </cell>
          <cell r="BW43">
            <v>0</v>
          </cell>
          <cell r="DP43">
            <v>0</v>
          </cell>
          <cell r="DQ43">
            <v>0</v>
          </cell>
          <cell r="DR43">
            <v>0</v>
          </cell>
          <cell r="DS43">
            <v>0</v>
          </cell>
          <cell r="DT43">
            <v>0</v>
          </cell>
          <cell r="DU43">
            <v>0</v>
          </cell>
          <cell r="DV43">
            <v>0</v>
          </cell>
          <cell r="DW43">
            <v>0</v>
          </cell>
          <cell r="DX43">
            <v>0</v>
          </cell>
          <cell r="DY43">
            <v>0</v>
          </cell>
          <cell r="DZ43">
            <v>0</v>
          </cell>
          <cell r="EA43">
            <v>0</v>
          </cell>
        </row>
        <row r="44">
          <cell r="E44"/>
          <cell r="G44"/>
          <cell r="BS44">
            <v>0</v>
          </cell>
          <cell r="BW44">
            <v>0</v>
          </cell>
          <cell r="DP44">
            <v>0</v>
          </cell>
          <cell r="DQ44">
            <v>0</v>
          </cell>
          <cell r="DR44">
            <v>0</v>
          </cell>
          <cell r="DS44">
            <v>0</v>
          </cell>
          <cell r="DT44">
            <v>0</v>
          </cell>
          <cell r="DU44">
            <v>0</v>
          </cell>
          <cell r="DV44">
            <v>0</v>
          </cell>
          <cell r="DW44">
            <v>0</v>
          </cell>
          <cell r="DX44">
            <v>0</v>
          </cell>
          <cell r="DY44">
            <v>0</v>
          </cell>
          <cell r="DZ44">
            <v>0</v>
          </cell>
          <cell r="EA44">
            <v>0</v>
          </cell>
        </row>
        <row r="45">
          <cell r="E45"/>
          <cell r="G45"/>
          <cell r="BS45">
            <v>0</v>
          </cell>
          <cell r="BW45">
            <v>0</v>
          </cell>
          <cell r="DP45">
            <v>0</v>
          </cell>
          <cell r="DQ45">
            <v>0</v>
          </cell>
          <cell r="DR45">
            <v>0</v>
          </cell>
          <cell r="DS45">
            <v>0</v>
          </cell>
          <cell r="DT45">
            <v>0</v>
          </cell>
          <cell r="DU45">
            <v>0</v>
          </cell>
          <cell r="DV45">
            <v>0</v>
          </cell>
          <cell r="DW45">
            <v>0</v>
          </cell>
          <cell r="DX45">
            <v>0</v>
          </cell>
          <cell r="DY45">
            <v>0</v>
          </cell>
          <cell r="DZ45">
            <v>0</v>
          </cell>
          <cell r="EA45">
            <v>0</v>
          </cell>
        </row>
        <row r="46">
          <cell r="E46"/>
          <cell r="G46"/>
          <cell r="BS46">
            <v>0</v>
          </cell>
          <cell r="BW46">
            <v>0</v>
          </cell>
          <cell r="DP46">
            <v>0</v>
          </cell>
          <cell r="DQ46">
            <v>0</v>
          </cell>
          <cell r="DR46">
            <v>0</v>
          </cell>
          <cell r="DS46">
            <v>0</v>
          </cell>
          <cell r="DT46">
            <v>0</v>
          </cell>
          <cell r="DU46">
            <v>0</v>
          </cell>
          <cell r="DV46">
            <v>0</v>
          </cell>
          <cell r="DW46">
            <v>0</v>
          </cell>
          <cell r="DX46">
            <v>0</v>
          </cell>
          <cell r="DY46">
            <v>0</v>
          </cell>
          <cell r="DZ46">
            <v>0</v>
          </cell>
          <cell r="EA46">
            <v>0</v>
          </cell>
        </row>
        <row r="47">
          <cell r="E47"/>
          <cell r="G47"/>
          <cell r="BS47">
            <v>0</v>
          </cell>
          <cell r="BW47">
            <v>0</v>
          </cell>
          <cell r="DP47">
            <v>0</v>
          </cell>
          <cell r="DQ47">
            <v>0</v>
          </cell>
          <cell r="DR47">
            <v>0</v>
          </cell>
          <cell r="DS47">
            <v>0</v>
          </cell>
          <cell r="DT47">
            <v>0</v>
          </cell>
          <cell r="DU47">
            <v>0</v>
          </cell>
          <cell r="DV47">
            <v>0</v>
          </cell>
          <cell r="DW47">
            <v>0</v>
          </cell>
          <cell r="DX47">
            <v>0</v>
          </cell>
          <cell r="DY47">
            <v>0</v>
          </cell>
          <cell r="DZ47">
            <v>0</v>
          </cell>
          <cell r="EA47">
            <v>0</v>
          </cell>
        </row>
        <row r="48">
          <cell r="E48"/>
          <cell r="G48"/>
          <cell r="BS48">
            <v>0</v>
          </cell>
          <cell r="BW48">
            <v>0</v>
          </cell>
          <cell r="DP48">
            <v>0</v>
          </cell>
          <cell r="DQ48">
            <v>0</v>
          </cell>
          <cell r="DR48">
            <v>0</v>
          </cell>
          <cell r="DS48">
            <v>0</v>
          </cell>
          <cell r="DT48">
            <v>0</v>
          </cell>
          <cell r="DU48">
            <v>0</v>
          </cell>
          <cell r="DV48">
            <v>0</v>
          </cell>
          <cell r="DW48">
            <v>0</v>
          </cell>
          <cell r="DX48">
            <v>0</v>
          </cell>
          <cell r="DY48">
            <v>0</v>
          </cell>
          <cell r="DZ48">
            <v>0</v>
          </cell>
          <cell r="EA48">
            <v>0</v>
          </cell>
        </row>
        <row r="49">
          <cell r="E49"/>
          <cell r="G49"/>
          <cell r="BS49">
            <v>0</v>
          </cell>
          <cell r="BW49">
            <v>0</v>
          </cell>
          <cell r="DP49">
            <v>0</v>
          </cell>
          <cell r="DQ49">
            <v>0</v>
          </cell>
          <cell r="DR49">
            <v>0</v>
          </cell>
          <cell r="DS49">
            <v>0</v>
          </cell>
          <cell r="DT49">
            <v>0</v>
          </cell>
          <cell r="DU49">
            <v>0</v>
          </cell>
          <cell r="DV49">
            <v>0</v>
          </cell>
          <cell r="DW49">
            <v>0</v>
          </cell>
          <cell r="DX49">
            <v>0</v>
          </cell>
          <cell r="DY49">
            <v>0</v>
          </cell>
          <cell r="DZ49">
            <v>0</v>
          </cell>
          <cell r="EA49">
            <v>0</v>
          </cell>
        </row>
        <row r="50">
          <cell r="E50"/>
          <cell r="G50"/>
          <cell r="BS50">
            <v>0</v>
          </cell>
          <cell r="BW50">
            <v>0</v>
          </cell>
          <cell r="DP50">
            <v>0</v>
          </cell>
          <cell r="DQ50">
            <v>0</v>
          </cell>
          <cell r="DR50">
            <v>0</v>
          </cell>
          <cell r="DS50">
            <v>0</v>
          </cell>
          <cell r="DT50">
            <v>0</v>
          </cell>
          <cell r="DU50">
            <v>0</v>
          </cell>
          <cell r="DV50">
            <v>0</v>
          </cell>
          <cell r="DW50">
            <v>0</v>
          </cell>
          <cell r="DX50">
            <v>0</v>
          </cell>
          <cell r="DY50">
            <v>0</v>
          </cell>
          <cell r="DZ50">
            <v>0</v>
          </cell>
          <cell r="EA50">
            <v>0</v>
          </cell>
        </row>
        <row r="51">
          <cell r="E51"/>
          <cell r="G51"/>
          <cell r="BS51">
            <v>0</v>
          </cell>
          <cell r="BW51">
            <v>0</v>
          </cell>
          <cell r="DP51">
            <v>0</v>
          </cell>
          <cell r="DQ51">
            <v>0</v>
          </cell>
          <cell r="DR51">
            <v>0</v>
          </cell>
          <cell r="DS51">
            <v>0</v>
          </cell>
          <cell r="DT51">
            <v>0</v>
          </cell>
          <cell r="DU51">
            <v>0</v>
          </cell>
          <cell r="DV51">
            <v>0</v>
          </cell>
          <cell r="DW51">
            <v>0</v>
          </cell>
          <cell r="DX51">
            <v>0</v>
          </cell>
          <cell r="DY51">
            <v>0</v>
          </cell>
          <cell r="DZ51">
            <v>0</v>
          </cell>
          <cell r="EA51">
            <v>0</v>
          </cell>
        </row>
        <row r="52">
          <cell r="E52"/>
          <cell r="G52"/>
          <cell r="BS52">
            <v>0</v>
          </cell>
          <cell r="BW52">
            <v>0</v>
          </cell>
          <cell r="DP52">
            <v>0</v>
          </cell>
          <cell r="DQ52">
            <v>0</v>
          </cell>
          <cell r="DR52">
            <v>0</v>
          </cell>
          <cell r="DS52">
            <v>0</v>
          </cell>
          <cell r="DT52">
            <v>0</v>
          </cell>
          <cell r="DU52">
            <v>0</v>
          </cell>
          <cell r="DV52">
            <v>0</v>
          </cell>
          <cell r="DW52">
            <v>0</v>
          </cell>
          <cell r="DX52">
            <v>0</v>
          </cell>
          <cell r="DY52">
            <v>0</v>
          </cell>
          <cell r="DZ52">
            <v>0</v>
          </cell>
          <cell r="EA52">
            <v>0</v>
          </cell>
        </row>
        <row r="53">
          <cell r="E53"/>
          <cell r="G53"/>
          <cell r="BS53">
            <v>0</v>
          </cell>
          <cell r="BW53">
            <v>0</v>
          </cell>
          <cell r="DP53">
            <v>0</v>
          </cell>
          <cell r="DQ53">
            <v>0</v>
          </cell>
          <cell r="DR53">
            <v>0</v>
          </cell>
          <cell r="DS53">
            <v>0</v>
          </cell>
          <cell r="DT53">
            <v>0</v>
          </cell>
          <cell r="DU53">
            <v>0</v>
          </cell>
          <cell r="DV53">
            <v>0</v>
          </cell>
          <cell r="DW53">
            <v>0</v>
          </cell>
          <cell r="DX53">
            <v>0</v>
          </cell>
          <cell r="DY53">
            <v>0</v>
          </cell>
          <cell r="DZ53">
            <v>0</v>
          </cell>
          <cell r="EA53">
            <v>0</v>
          </cell>
        </row>
        <row r="54">
          <cell r="E54"/>
          <cell r="G54"/>
          <cell r="BS54">
            <v>0</v>
          </cell>
          <cell r="BW54">
            <v>0</v>
          </cell>
          <cell r="DP54">
            <v>0</v>
          </cell>
          <cell r="DQ54">
            <v>0</v>
          </cell>
          <cell r="DR54">
            <v>0</v>
          </cell>
          <cell r="DS54">
            <v>0</v>
          </cell>
          <cell r="DT54">
            <v>0</v>
          </cell>
          <cell r="DU54">
            <v>0</v>
          </cell>
          <cell r="DV54">
            <v>0</v>
          </cell>
          <cell r="DW54">
            <v>0</v>
          </cell>
          <cell r="DX54">
            <v>0</v>
          </cell>
          <cell r="DY54">
            <v>0</v>
          </cell>
          <cell r="DZ54">
            <v>0</v>
          </cell>
          <cell r="EA54">
            <v>0</v>
          </cell>
        </row>
        <row r="55">
          <cell r="E55"/>
          <cell r="G55"/>
          <cell r="BS55">
            <v>0</v>
          </cell>
          <cell r="BW55">
            <v>0</v>
          </cell>
          <cell r="DP55">
            <v>0</v>
          </cell>
          <cell r="DQ55">
            <v>0</v>
          </cell>
          <cell r="DR55">
            <v>0</v>
          </cell>
          <cell r="DS55">
            <v>0</v>
          </cell>
          <cell r="DT55">
            <v>0</v>
          </cell>
          <cell r="DU55">
            <v>0</v>
          </cell>
          <cell r="DV55">
            <v>0</v>
          </cell>
          <cell r="DW55">
            <v>0</v>
          </cell>
          <cell r="DX55">
            <v>0</v>
          </cell>
          <cell r="DY55">
            <v>0</v>
          </cell>
          <cell r="DZ55">
            <v>0</v>
          </cell>
          <cell r="EA55">
            <v>0</v>
          </cell>
        </row>
        <row r="56">
          <cell r="E56"/>
          <cell r="G56"/>
          <cell r="BS56">
            <v>0</v>
          </cell>
          <cell r="BW56">
            <v>0</v>
          </cell>
          <cell r="DP56">
            <v>0</v>
          </cell>
          <cell r="DQ56">
            <v>0</v>
          </cell>
          <cell r="DR56">
            <v>0</v>
          </cell>
          <cell r="DS56">
            <v>0</v>
          </cell>
          <cell r="DT56">
            <v>0</v>
          </cell>
          <cell r="DU56">
            <v>0</v>
          </cell>
          <cell r="DV56">
            <v>0</v>
          </cell>
          <cell r="DW56">
            <v>0</v>
          </cell>
          <cell r="DX56">
            <v>0</v>
          </cell>
          <cell r="DY56">
            <v>0</v>
          </cell>
          <cell r="DZ56">
            <v>0</v>
          </cell>
          <cell r="EA56">
            <v>0</v>
          </cell>
        </row>
        <row r="57">
          <cell r="E57"/>
          <cell r="G57"/>
          <cell r="BS57">
            <v>0</v>
          </cell>
          <cell r="BW57">
            <v>0</v>
          </cell>
          <cell r="DP57">
            <v>0</v>
          </cell>
          <cell r="DQ57">
            <v>0</v>
          </cell>
          <cell r="DR57">
            <v>0</v>
          </cell>
          <cell r="DS57">
            <v>0</v>
          </cell>
          <cell r="DT57">
            <v>0</v>
          </cell>
          <cell r="DU57">
            <v>0</v>
          </cell>
          <cell r="DV57">
            <v>0</v>
          </cell>
          <cell r="DW57">
            <v>0</v>
          </cell>
          <cell r="DX57">
            <v>0</v>
          </cell>
          <cell r="DY57">
            <v>0</v>
          </cell>
          <cell r="DZ57">
            <v>0</v>
          </cell>
          <cell r="EA57">
            <v>0</v>
          </cell>
        </row>
        <row r="58">
          <cell r="E58"/>
          <cell r="G58"/>
          <cell r="BS58">
            <v>0</v>
          </cell>
          <cell r="BW58">
            <v>0</v>
          </cell>
          <cell r="DP58">
            <v>0</v>
          </cell>
          <cell r="DQ58">
            <v>0</v>
          </cell>
          <cell r="DR58">
            <v>0</v>
          </cell>
          <cell r="DS58">
            <v>0</v>
          </cell>
          <cell r="DT58">
            <v>0</v>
          </cell>
          <cell r="DU58">
            <v>0</v>
          </cell>
          <cell r="DV58">
            <v>0</v>
          </cell>
          <cell r="DW58">
            <v>0</v>
          </cell>
          <cell r="DX58">
            <v>0</v>
          </cell>
          <cell r="DY58">
            <v>0</v>
          </cell>
          <cell r="DZ58">
            <v>0</v>
          </cell>
          <cell r="EA58">
            <v>0</v>
          </cell>
        </row>
        <row r="59">
          <cell r="E59"/>
          <cell r="G59"/>
          <cell r="BS59">
            <v>0</v>
          </cell>
          <cell r="BW59">
            <v>0</v>
          </cell>
          <cell r="DP59">
            <v>0</v>
          </cell>
          <cell r="DQ59">
            <v>0</v>
          </cell>
          <cell r="DR59">
            <v>0</v>
          </cell>
          <cell r="DS59">
            <v>0</v>
          </cell>
          <cell r="DT59">
            <v>0</v>
          </cell>
          <cell r="DU59">
            <v>0</v>
          </cell>
          <cell r="DV59">
            <v>0</v>
          </cell>
          <cell r="DW59">
            <v>0</v>
          </cell>
          <cell r="DX59">
            <v>0</v>
          </cell>
          <cell r="DY59">
            <v>0</v>
          </cell>
          <cell r="DZ59">
            <v>0</v>
          </cell>
          <cell r="EA59">
            <v>0</v>
          </cell>
        </row>
        <row r="60">
          <cell r="E60"/>
          <cell r="G60"/>
          <cell r="BS60">
            <v>0</v>
          </cell>
          <cell r="BW60">
            <v>0</v>
          </cell>
          <cell r="DP60">
            <v>0</v>
          </cell>
          <cell r="DQ60">
            <v>0</v>
          </cell>
          <cell r="DR60">
            <v>0</v>
          </cell>
          <cell r="DS60">
            <v>0</v>
          </cell>
          <cell r="DT60">
            <v>0</v>
          </cell>
          <cell r="DU60">
            <v>0</v>
          </cell>
          <cell r="DV60">
            <v>0</v>
          </cell>
          <cell r="DW60">
            <v>0</v>
          </cell>
          <cell r="DX60">
            <v>0</v>
          </cell>
          <cell r="DY60">
            <v>0</v>
          </cell>
          <cell r="DZ60">
            <v>0</v>
          </cell>
          <cell r="EA60">
            <v>0</v>
          </cell>
        </row>
        <row r="61">
          <cell r="E61"/>
          <cell r="G61"/>
          <cell r="BS61">
            <v>0</v>
          </cell>
          <cell r="BW61">
            <v>0</v>
          </cell>
          <cell r="DP61">
            <v>0</v>
          </cell>
          <cell r="DQ61">
            <v>0</v>
          </cell>
          <cell r="DR61">
            <v>0</v>
          </cell>
          <cell r="DS61">
            <v>0</v>
          </cell>
          <cell r="DT61">
            <v>0</v>
          </cell>
          <cell r="DU61">
            <v>0</v>
          </cell>
          <cell r="DV61">
            <v>0</v>
          </cell>
          <cell r="DW61">
            <v>0</v>
          </cell>
          <cell r="DX61">
            <v>0</v>
          </cell>
          <cell r="DY61">
            <v>0</v>
          </cell>
          <cell r="DZ61">
            <v>0</v>
          </cell>
          <cell r="EA61">
            <v>0</v>
          </cell>
        </row>
        <row r="62">
          <cell r="E62"/>
          <cell r="G62"/>
          <cell r="BS62">
            <v>0</v>
          </cell>
          <cell r="BW62">
            <v>0</v>
          </cell>
          <cell r="DP62">
            <v>0</v>
          </cell>
          <cell r="DQ62">
            <v>0</v>
          </cell>
          <cell r="DR62">
            <v>0</v>
          </cell>
          <cell r="DS62">
            <v>0</v>
          </cell>
          <cell r="DT62">
            <v>0</v>
          </cell>
          <cell r="DU62">
            <v>0</v>
          </cell>
          <cell r="DV62">
            <v>0</v>
          </cell>
          <cell r="DW62">
            <v>0</v>
          </cell>
          <cell r="DX62">
            <v>0</v>
          </cell>
          <cell r="DY62">
            <v>0</v>
          </cell>
          <cell r="DZ62">
            <v>0</v>
          </cell>
          <cell r="EA62">
            <v>0</v>
          </cell>
        </row>
        <row r="63">
          <cell r="E63"/>
          <cell r="G63"/>
          <cell r="BS63">
            <v>0</v>
          </cell>
          <cell r="BW63">
            <v>0</v>
          </cell>
          <cell r="DP63">
            <v>0</v>
          </cell>
          <cell r="DQ63">
            <v>0</v>
          </cell>
          <cell r="DR63">
            <v>0</v>
          </cell>
          <cell r="DS63">
            <v>0</v>
          </cell>
          <cell r="DT63">
            <v>0</v>
          </cell>
          <cell r="DU63">
            <v>0</v>
          </cell>
          <cell r="DV63">
            <v>0</v>
          </cell>
          <cell r="DW63">
            <v>0</v>
          </cell>
          <cell r="DX63">
            <v>0</v>
          </cell>
          <cell r="DY63">
            <v>0</v>
          </cell>
          <cell r="DZ63">
            <v>0</v>
          </cell>
          <cell r="EA63">
            <v>0</v>
          </cell>
        </row>
        <row r="64">
          <cell r="E64"/>
          <cell r="G64"/>
          <cell r="BS64">
            <v>0</v>
          </cell>
          <cell r="BW64">
            <v>0</v>
          </cell>
          <cell r="DP64">
            <v>0</v>
          </cell>
          <cell r="DQ64">
            <v>0</v>
          </cell>
          <cell r="DR64">
            <v>0</v>
          </cell>
          <cell r="DS64">
            <v>0</v>
          </cell>
          <cell r="DT64">
            <v>0</v>
          </cell>
          <cell r="DU64">
            <v>0</v>
          </cell>
          <cell r="DV64">
            <v>0</v>
          </cell>
          <cell r="DW64">
            <v>0</v>
          </cell>
          <cell r="DX64">
            <v>0</v>
          </cell>
          <cell r="DY64">
            <v>0</v>
          </cell>
          <cell r="DZ64">
            <v>0</v>
          </cell>
          <cell r="EA64">
            <v>0</v>
          </cell>
        </row>
        <row r="65">
          <cell r="E65"/>
          <cell r="G65"/>
          <cell r="BS65">
            <v>0</v>
          </cell>
          <cell r="BW65">
            <v>0</v>
          </cell>
          <cell r="DP65">
            <v>0</v>
          </cell>
          <cell r="DQ65">
            <v>0</v>
          </cell>
          <cell r="DR65">
            <v>0</v>
          </cell>
          <cell r="DS65">
            <v>0</v>
          </cell>
          <cell r="DT65">
            <v>0</v>
          </cell>
          <cell r="DU65">
            <v>0</v>
          </cell>
          <cell r="DV65">
            <v>0</v>
          </cell>
          <cell r="DW65">
            <v>0</v>
          </cell>
          <cell r="DX65">
            <v>0</v>
          </cell>
          <cell r="DY65">
            <v>0</v>
          </cell>
          <cell r="DZ65">
            <v>0</v>
          </cell>
          <cell r="EA65">
            <v>0</v>
          </cell>
        </row>
        <row r="66">
          <cell r="E66"/>
          <cell r="G66"/>
          <cell r="BS66">
            <v>0</v>
          </cell>
          <cell r="BW66">
            <v>0</v>
          </cell>
          <cell r="DP66">
            <v>0</v>
          </cell>
          <cell r="DQ66">
            <v>0</v>
          </cell>
          <cell r="DR66">
            <v>0</v>
          </cell>
          <cell r="DS66">
            <v>0</v>
          </cell>
          <cell r="DT66">
            <v>0</v>
          </cell>
          <cell r="DU66">
            <v>0</v>
          </cell>
          <cell r="DV66">
            <v>0</v>
          </cell>
          <cell r="DW66">
            <v>0</v>
          </cell>
          <cell r="DX66">
            <v>0</v>
          </cell>
          <cell r="DY66">
            <v>0</v>
          </cell>
          <cell r="DZ66">
            <v>0</v>
          </cell>
          <cell r="EA66">
            <v>0</v>
          </cell>
        </row>
        <row r="67">
          <cell r="E67"/>
          <cell r="G67"/>
          <cell r="BS67">
            <v>0</v>
          </cell>
          <cell r="BW67">
            <v>0</v>
          </cell>
          <cell r="DP67">
            <v>0</v>
          </cell>
          <cell r="DQ67">
            <v>0</v>
          </cell>
          <cell r="DR67">
            <v>0</v>
          </cell>
          <cell r="DS67">
            <v>0</v>
          </cell>
          <cell r="DT67">
            <v>0</v>
          </cell>
          <cell r="DU67">
            <v>0</v>
          </cell>
          <cell r="DV67">
            <v>0</v>
          </cell>
          <cell r="DW67">
            <v>0</v>
          </cell>
          <cell r="DX67">
            <v>0</v>
          </cell>
          <cell r="DY67">
            <v>0</v>
          </cell>
          <cell r="DZ67">
            <v>0</v>
          </cell>
          <cell r="EA67">
            <v>0</v>
          </cell>
        </row>
        <row r="68">
          <cell r="E68"/>
          <cell r="G68"/>
          <cell r="BS68">
            <v>0</v>
          </cell>
          <cell r="BW68">
            <v>0</v>
          </cell>
          <cell r="DP68">
            <v>0</v>
          </cell>
          <cell r="DQ68">
            <v>0</v>
          </cell>
          <cell r="DR68">
            <v>0</v>
          </cell>
          <cell r="DS68">
            <v>0</v>
          </cell>
          <cell r="DT68">
            <v>0</v>
          </cell>
          <cell r="DU68">
            <v>0</v>
          </cell>
          <cell r="DV68">
            <v>0</v>
          </cell>
          <cell r="DW68">
            <v>0</v>
          </cell>
          <cell r="DX68">
            <v>0</v>
          </cell>
          <cell r="DY68">
            <v>0</v>
          </cell>
          <cell r="DZ68">
            <v>0</v>
          </cell>
          <cell r="EA68">
            <v>0</v>
          </cell>
        </row>
        <row r="69">
          <cell r="E69"/>
          <cell r="G69"/>
          <cell r="BS69">
            <v>0</v>
          </cell>
          <cell r="BW69">
            <v>0</v>
          </cell>
          <cell r="DP69">
            <v>0</v>
          </cell>
          <cell r="DQ69">
            <v>0</v>
          </cell>
          <cell r="DR69">
            <v>0</v>
          </cell>
          <cell r="DS69">
            <v>0</v>
          </cell>
          <cell r="DT69">
            <v>0</v>
          </cell>
          <cell r="DU69">
            <v>0</v>
          </cell>
          <cell r="DV69">
            <v>0</v>
          </cell>
          <cell r="DW69">
            <v>0</v>
          </cell>
          <cell r="DX69">
            <v>0</v>
          </cell>
          <cell r="DY69">
            <v>0</v>
          </cell>
          <cell r="DZ69">
            <v>0</v>
          </cell>
          <cell r="EA69">
            <v>0</v>
          </cell>
        </row>
        <row r="70">
          <cell r="E70"/>
          <cell r="G70"/>
          <cell r="BS70">
            <v>0</v>
          </cell>
          <cell r="BW70">
            <v>0</v>
          </cell>
          <cell r="DP70">
            <v>0</v>
          </cell>
          <cell r="DQ70">
            <v>0</v>
          </cell>
          <cell r="DR70">
            <v>0</v>
          </cell>
          <cell r="DS70">
            <v>0</v>
          </cell>
          <cell r="DT70">
            <v>0</v>
          </cell>
          <cell r="DU70">
            <v>0</v>
          </cell>
          <cell r="DV70">
            <v>0</v>
          </cell>
          <cell r="DW70">
            <v>0</v>
          </cell>
          <cell r="DX70">
            <v>0</v>
          </cell>
          <cell r="DY70">
            <v>0</v>
          </cell>
          <cell r="DZ70">
            <v>0</v>
          </cell>
          <cell r="EA70">
            <v>0</v>
          </cell>
        </row>
        <row r="71">
          <cell r="E71"/>
          <cell r="G71"/>
          <cell r="BS71">
            <v>0</v>
          </cell>
          <cell r="BW71">
            <v>0</v>
          </cell>
          <cell r="DP71">
            <v>0</v>
          </cell>
          <cell r="DQ71">
            <v>0</v>
          </cell>
          <cell r="DR71">
            <v>0</v>
          </cell>
          <cell r="DS71">
            <v>0</v>
          </cell>
          <cell r="DT71">
            <v>0</v>
          </cell>
          <cell r="DU71">
            <v>0</v>
          </cell>
          <cell r="DV71">
            <v>0</v>
          </cell>
          <cell r="DW71">
            <v>0</v>
          </cell>
          <cell r="DX71">
            <v>0</v>
          </cell>
          <cell r="DY71">
            <v>0</v>
          </cell>
          <cell r="DZ71">
            <v>0</v>
          </cell>
          <cell r="EA71">
            <v>0</v>
          </cell>
        </row>
        <row r="72">
          <cell r="E72"/>
          <cell r="G72"/>
          <cell r="BS72">
            <v>0</v>
          </cell>
          <cell r="BW72">
            <v>0</v>
          </cell>
          <cell r="DP72">
            <v>0</v>
          </cell>
          <cell r="DQ72">
            <v>0</v>
          </cell>
          <cell r="DR72">
            <v>0</v>
          </cell>
          <cell r="DS72">
            <v>0</v>
          </cell>
          <cell r="DT72">
            <v>0</v>
          </cell>
          <cell r="DU72">
            <v>0</v>
          </cell>
          <cell r="DV72">
            <v>0</v>
          </cell>
          <cell r="DW72">
            <v>0</v>
          </cell>
          <cell r="DX72">
            <v>0</v>
          </cell>
          <cell r="DY72">
            <v>0</v>
          </cell>
          <cell r="DZ72">
            <v>0</v>
          </cell>
          <cell r="EA72">
            <v>0</v>
          </cell>
        </row>
        <row r="73">
          <cell r="E73"/>
          <cell r="G73"/>
          <cell r="BS73">
            <v>0</v>
          </cell>
          <cell r="BW73">
            <v>0</v>
          </cell>
          <cell r="DP73">
            <v>0</v>
          </cell>
          <cell r="DQ73">
            <v>0</v>
          </cell>
          <cell r="DR73">
            <v>0</v>
          </cell>
          <cell r="DS73">
            <v>0</v>
          </cell>
          <cell r="DT73">
            <v>0</v>
          </cell>
          <cell r="DU73">
            <v>0</v>
          </cell>
          <cell r="DV73">
            <v>0</v>
          </cell>
          <cell r="DW73">
            <v>0</v>
          </cell>
          <cell r="DX73">
            <v>0</v>
          </cell>
          <cell r="DY73">
            <v>0</v>
          </cell>
          <cell r="DZ73">
            <v>0</v>
          </cell>
          <cell r="EA73">
            <v>0</v>
          </cell>
        </row>
        <row r="74">
          <cell r="E74"/>
          <cell r="G74"/>
          <cell r="BS74">
            <v>0</v>
          </cell>
          <cell r="BW74">
            <v>0</v>
          </cell>
          <cell r="DP74">
            <v>0</v>
          </cell>
          <cell r="DQ74">
            <v>0</v>
          </cell>
          <cell r="DR74">
            <v>0</v>
          </cell>
          <cell r="DS74">
            <v>0</v>
          </cell>
          <cell r="DT74">
            <v>0</v>
          </cell>
          <cell r="DU74">
            <v>0</v>
          </cell>
          <cell r="DV74">
            <v>0</v>
          </cell>
          <cell r="DW74">
            <v>0</v>
          </cell>
          <cell r="DX74">
            <v>0</v>
          </cell>
          <cell r="DY74">
            <v>0</v>
          </cell>
          <cell r="DZ74">
            <v>0</v>
          </cell>
          <cell r="EA74">
            <v>0</v>
          </cell>
        </row>
        <row r="75">
          <cell r="E75"/>
          <cell r="G75"/>
          <cell r="BS75">
            <v>0</v>
          </cell>
          <cell r="BW75">
            <v>0</v>
          </cell>
          <cell r="DP75">
            <v>0</v>
          </cell>
          <cell r="DQ75">
            <v>0</v>
          </cell>
          <cell r="DR75">
            <v>0</v>
          </cell>
          <cell r="DS75">
            <v>0</v>
          </cell>
          <cell r="DT75">
            <v>0</v>
          </cell>
          <cell r="DU75">
            <v>0</v>
          </cell>
          <cell r="DV75">
            <v>0</v>
          </cell>
          <cell r="DW75">
            <v>0</v>
          </cell>
          <cell r="DX75">
            <v>0</v>
          </cell>
          <cell r="DY75">
            <v>0</v>
          </cell>
          <cell r="DZ75">
            <v>0</v>
          </cell>
          <cell r="EA75">
            <v>0</v>
          </cell>
        </row>
        <row r="76">
          <cell r="E76"/>
          <cell r="G76"/>
          <cell r="BS76">
            <v>0</v>
          </cell>
          <cell r="BW76">
            <v>0</v>
          </cell>
          <cell r="DP76">
            <v>0</v>
          </cell>
          <cell r="DQ76">
            <v>0</v>
          </cell>
          <cell r="DR76">
            <v>0</v>
          </cell>
          <cell r="DS76">
            <v>0</v>
          </cell>
          <cell r="DT76">
            <v>0</v>
          </cell>
          <cell r="DU76">
            <v>0</v>
          </cell>
          <cell r="DV76">
            <v>0</v>
          </cell>
          <cell r="DW76">
            <v>0</v>
          </cell>
          <cell r="DX76">
            <v>0</v>
          </cell>
          <cell r="DY76">
            <v>0</v>
          </cell>
          <cell r="DZ76">
            <v>0</v>
          </cell>
          <cell r="EA76">
            <v>0</v>
          </cell>
        </row>
        <row r="77">
          <cell r="E77"/>
          <cell r="G77"/>
          <cell r="BS77">
            <v>0</v>
          </cell>
          <cell r="BW77">
            <v>0</v>
          </cell>
          <cell r="DP77">
            <v>0</v>
          </cell>
          <cell r="DQ77">
            <v>0</v>
          </cell>
          <cell r="DR77">
            <v>0</v>
          </cell>
          <cell r="DS77">
            <v>0</v>
          </cell>
          <cell r="DT77">
            <v>0</v>
          </cell>
          <cell r="DU77">
            <v>0</v>
          </cell>
          <cell r="DV77">
            <v>0</v>
          </cell>
          <cell r="DW77">
            <v>0</v>
          </cell>
          <cell r="DX77">
            <v>0</v>
          </cell>
          <cell r="DY77">
            <v>0</v>
          </cell>
          <cell r="DZ77">
            <v>0</v>
          </cell>
          <cell r="EA77">
            <v>0</v>
          </cell>
        </row>
        <row r="78">
          <cell r="E78"/>
          <cell r="G78"/>
          <cell r="BS78">
            <v>0</v>
          </cell>
          <cell r="BW78">
            <v>0</v>
          </cell>
          <cell r="DP78">
            <v>0</v>
          </cell>
          <cell r="DQ78">
            <v>0</v>
          </cell>
          <cell r="DR78">
            <v>0</v>
          </cell>
          <cell r="DS78">
            <v>0</v>
          </cell>
          <cell r="DT78">
            <v>0</v>
          </cell>
          <cell r="DU78">
            <v>0</v>
          </cell>
          <cell r="DV78">
            <v>0</v>
          </cell>
          <cell r="DW78">
            <v>0</v>
          </cell>
          <cell r="DX78">
            <v>0</v>
          </cell>
          <cell r="DY78">
            <v>0</v>
          </cell>
          <cell r="DZ78">
            <v>0</v>
          </cell>
          <cell r="EA78">
            <v>0</v>
          </cell>
        </row>
        <row r="79">
          <cell r="E79"/>
          <cell r="G79"/>
          <cell r="BS79">
            <v>0</v>
          </cell>
          <cell r="BW79">
            <v>0</v>
          </cell>
          <cell r="DP79">
            <v>0</v>
          </cell>
          <cell r="DQ79">
            <v>0</v>
          </cell>
          <cell r="DR79">
            <v>0</v>
          </cell>
          <cell r="DS79">
            <v>0</v>
          </cell>
          <cell r="DT79">
            <v>0</v>
          </cell>
          <cell r="DU79">
            <v>0</v>
          </cell>
          <cell r="DV79">
            <v>0</v>
          </cell>
          <cell r="DW79">
            <v>0</v>
          </cell>
          <cell r="DX79">
            <v>0</v>
          </cell>
          <cell r="DY79">
            <v>0</v>
          </cell>
          <cell r="DZ79">
            <v>0</v>
          </cell>
          <cell r="EA79">
            <v>0</v>
          </cell>
        </row>
        <row r="80">
          <cell r="E80"/>
          <cell r="G80"/>
          <cell r="BS80">
            <v>0</v>
          </cell>
          <cell r="BW80">
            <v>0</v>
          </cell>
          <cell r="DP80">
            <v>0</v>
          </cell>
          <cell r="DQ80">
            <v>0</v>
          </cell>
          <cell r="DR80">
            <v>0</v>
          </cell>
          <cell r="DS80">
            <v>0</v>
          </cell>
          <cell r="DT80">
            <v>0</v>
          </cell>
          <cell r="DU80">
            <v>0</v>
          </cell>
          <cell r="DV80">
            <v>0</v>
          </cell>
          <cell r="DW80">
            <v>0</v>
          </cell>
          <cell r="DX80">
            <v>0</v>
          </cell>
          <cell r="DY80">
            <v>0</v>
          </cell>
          <cell r="DZ80">
            <v>0</v>
          </cell>
          <cell r="EA80">
            <v>0</v>
          </cell>
        </row>
        <row r="81">
          <cell r="E81"/>
          <cell r="G81"/>
          <cell r="BS81">
            <v>0</v>
          </cell>
          <cell r="BW81">
            <v>0</v>
          </cell>
          <cell r="DP81">
            <v>0</v>
          </cell>
          <cell r="DQ81">
            <v>0</v>
          </cell>
          <cell r="DR81">
            <v>0</v>
          </cell>
          <cell r="DS81">
            <v>0</v>
          </cell>
          <cell r="DT81">
            <v>0</v>
          </cell>
          <cell r="DU81">
            <v>0</v>
          </cell>
          <cell r="DV81">
            <v>0</v>
          </cell>
          <cell r="DW81">
            <v>0</v>
          </cell>
          <cell r="DX81">
            <v>0</v>
          </cell>
          <cell r="DY81">
            <v>0</v>
          </cell>
          <cell r="DZ81">
            <v>0</v>
          </cell>
          <cell r="EA81">
            <v>0</v>
          </cell>
        </row>
        <row r="82">
          <cell r="E82"/>
          <cell r="G82"/>
          <cell r="BS82">
            <v>0</v>
          </cell>
          <cell r="BW82">
            <v>0</v>
          </cell>
          <cell r="DP82">
            <v>0</v>
          </cell>
          <cell r="DQ82">
            <v>0</v>
          </cell>
          <cell r="DR82">
            <v>0</v>
          </cell>
          <cell r="DS82">
            <v>0</v>
          </cell>
          <cell r="DT82">
            <v>0</v>
          </cell>
          <cell r="DU82">
            <v>0</v>
          </cell>
          <cell r="DV82">
            <v>0</v>
          </cell>
          <cell r="DW82">
            <v>0</v>
          </cell>
          <cell r="DX82">
            <v>0</v>
          </cell>
          <cell r="DY82">
            <v>0</v>
          </cell>
          <cell r="DZ82">
            <v>0</v>
          </cell>
          <cell r="EA82">
            <v>0</v>
          </cell>
        </row>
        <row r="83">
          <cell r="E83"/>
          <cell r="G83"/>
          <cell r="BS83">
            <v>0</v>
          </cell>
          <cell r="BW83">
            <v>0</v>
          </cell>
          <cell r="DP83">
            <v>0</v>
          </cell>
          <cell r="DQ83">
            <v>0</v>
          </cell>
          <cell r="DR83">
            <v>0</v>
          </cell>
          <cell r="DS83">
            <v>0</v>
          </cell>
          <cell r="DT83">
            <v>0</v>
          </cell>
          <cell r="DU83">
            <v>0</v>
          </cell>
          <cell r="DV83">
            <v>0</v>
          </cell>
          <cell r="DW83">
            <v>0</v>
          </cell>
          <cell r="DX83">
            <v>0</v>
          </cell>
          <cell r="DY83">
            <v>0</v>
          </cell>
          <cell r="DZ83">
            <v>0</v>
          </cell>
          <cell r="EA83">
            <v>0</v>
          </cell>
        </row>
        <row r="84">
          <cell r="E84"/>
          <cell r="G84"/>
          <cell r="BS84">
            <v>0</v>
          </cell>
          <cell r="BW84">
            <v>0</v>
          </cell>
          <cell r="DP84">
            <v>0</v>
          </cell>
          <cell r="DQ84">
            <v>0</v>
          </cell>
          <cell r="DR84">
            <v>0</v>
          </cell>
          <cell r="DS84">
            <v>0</v>
          </cell>
          <cell r="DT84">
            <v>0</v>
          </cell>
          <cell r="DU84">
            <v>0</v>
          </cell>
          <cell r="DV84">
            <v>0</v>
          </cell>
          <cell r="DW84">
            <v>0</v>
          </cell>
          <cell r="DX84">
            <v>0</v>
          </cell>
          <cell r="DY84">
            <v>0</v>
          </cell>
          <cell r="DZ84">
            <v>0</v>
          </cell>
          <cell r="EA84">
            <v>0</v>
          </cell>
        </row>
        <row r="85">
          <cell r="E85"/>
          <cell r="G85"/>
          <cell r="BS85">
            <v>0</v>
          </cell>
          <cell r="BW85">
            <v>0</v>
          </cell>
          <cell r="DP85">
            <v>0</v>
          </cell>
          <cell r="DQ85">
            <v>0</v>
          </cell>
          <cell r="DR85">
            <v>0</v>
          </cell>
          <cell r="DS85">
            <v>0</v>
          </cell>
          <cell r="DT85">
            <v>0</v>
          </cell>
          <cell r="DU85">
            <v>0</v>
          </cell>
          <cell r="DV85">
            <v>0</v>
          </cell>
          <cell r="DW85">
            <v>0</v>
          </cell>
          <cell r="DX85">
            <v>0</v>
          </cell>
          <cell r="DY85">
            <v>0</v>
          </cell>
          <cell r="DZ85">
            <v>0</v>
          </cell>
          <cell r="EA85">
            <v>0</v>
          </cell>
        </row>
        <row r="86">
          <cell r="E86"/>
          <cell r="G86"/>
          <cell r="BS86">
            <v>0</v>
          </cell>
          <cell r="BW86">
            <v>0</v>
          </cell>
          <cell r="DP86">
            <v>0</v>
          </cell>
          <cell r="DQ86">
            <v>0</v>
          </cell>
          <cell r="DR86">
            <v>0</v>
          </cell>
          <cell r="DS86">
            <v>0</v>
          </cell>
          <cell r="DT86">
            <v>0</v>
          </cell>
          <cell r="DU86">
            <v>0</v>
          </cell>
          <cell r="DV86">
            <v>0</v>
          </cell>
          <cell r="DW86">
            <v>0</v>
          </cell>
          <cell r="DX86">
            <v>0</v>
          </cell>
          <cell r="DY86">
            <v>0</v>
          </cell>
          <cell r="DZ86">
            <v>0</v>
          </cell>
          <cell r="EA86">
            <v>0</v>
          </cell>
        </row>
      </sheetData>
      <sheetData sheetId="24"/>
      <sheetData sheetId="25"/>
      <sheetData sheetId="26">
        <row r="109">
          <cell r="F109" t="str">
            <v>Con IVA</v>
          </cell>
        </row>
        <row r="110">
          <cell r="F110" t="str">
            <v>Sin IVA</v>
          </cell>
        </row>
        <row r="112">
          <cell r="F112" t="str">
            <v>SI</v>
          </cell>
        </row>
        <row r="113">
          <cell r="F113" t="str">
            <v>NO</v>
          </cell>
        </row>
      </sheetData>
      <sheetData sheetId="27"/>
      <sheetData sheetId="28"/>
      <sheetData sheetId="29"/>
      <sheetData sheetId="30"/>
      <sheetData sheetId="31"/>
      <sheetData sheetId="32"/>
      <sheetData sheetId="33"/>
      <sheetData sheetId="34"/>
      <sheetData sheetId="35"/>
      <sheetData sheetId="36">
        <row r="82">
          <cell r="B82" t="str">
            <v>Publicidad Prensa</v>
          </cell>
        </row>
        <row r="83">
          <cell r="B83" t="str">
            <v>Publicidad Revista1</v>
          </cell>
        </row>
        <row r="84">
          <cell r="B84" t="str">
            <v>Publicidad Radio</v>
          </cell>
        </row>
        <row r="85">
          <cell r="B85" t="str">
            <v>Publicidad Cines</v>
          </cell>
        </row>
        <row r="86">
          <cell r="B86" t="str">
            <v>Publicidad TV</v>
          </cell>
        </row>
        <row r="87">
          <cell r="B87" t="str">
            <v>Marketing Directo</v>
          </cell>
        </row>
        <row r="88">
          <cell r="B88" t="str">
            <v>Mobile marketing</v>
          </cell>
        </row>
        <row r="89">
          <cell r="B89" t="str">
            <v>internet - web</v>
          </cell>
        </row>
        <row r="90">
          <cell r="B90" t="str">
            <v>e-mailing</v>
          </cell>
        </row>
        <row r="91">
          <cell r="B91" t="str">
            <v>Relaciones Públicas</v>
          </cell>
        </row>
        <row r="92">
          <cell r="B92" t="str">
            <v>Publicidad exterior</v>
          </cell>
        </row>
        <row r="93">
          <cell r="B93">
            <v>0</v>
          </cell>
        </row>
        <row r="94">
          <cell r="B94">
            <v>0</v>
          </cell>
        </row>
        <row r="95">
          <cell r="B95">
            <v>0</v>
          </cell>
        </row>
        <row r="96">
          <cell r="B96">
            <v>0</v>
          </cell>
        </row>
        <row r="101">
          <cell r="B101" t="str">
            <v>GENERAL</v>
          </cell>
        </row>
        <row r="102">
          <cell r="B102" t="str">
            <v>Producto 1</v>
          </cell>
        </row>
        <row r="103">
          <cell r="B103" t="str">
            <v>Producto 2</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33">
          <cell r="C133" t="str">
            <v>Precio</v>
          </cell>
        </row>
        <row r="134">
          <cell r="C134" t="str">
            <v>Calidad</v>
          </cell>
        </row>
        <row r="135">
          <cell r="C135" t="str">
            <v>Imagen</v>
          </cell>
        </row>
        <row r="136">
          <cell r="C136" t="str">
            <v>Posicionamiento MARCA</v>
          </cell>
        </row>
        <row r="137">
          <cell r="C137" t="str">
            <v>Relación con los clientes</v>
          </cell>
        </row>
        <row r="138">
          <cell r="C138" t="str">
            <v>Ubicación</v>
          </cell>
        </row>
        <row r="139">
          <cell r="C139" t="str">
            <v>Servicio al cliente</v>
          </cell>
        </row>
        <row r="140">
          <cell r="C140" t="str">
            <v>Servicio post-venta</v>
          </cell>
        </row>
        <row r="141">
          <cell r="C141" t="str">
            <v>Tiempo de entrega</v>
          </cell>
        </row>
        <row r="142">
          <cell r="C142" t="str">
            <v>Formas de pago</v>
          </cell>
        </row>
      </sheetData>
      <sheetData sheetId="37">
        <row r="13">
          <cell r="B13" t="str">
            <v>Enero</v>
          </cell>
          <cell r="D13">
            <v>1</v>
          </cell>
          <cell r="E13" t="str">
            <v>Enero</v>
          </cell>
        </row>
        <row r="14">
          <cell r="B14" t="str">
            <v>Febrero</v>
          </cell>
          <cell r="D14">
            <v>2</v>
          </cell>
          <cell r="E14" t="str">
            <v>Febrero</v>
          </cell>
        </row>
        <row r="15">
          <cell r="B15" t="str">
            <v>Marzo</v>
          </cell>
          <cell r="D15">
            <v>3</v>
          </cell>
          <cell r="E15" t="str">
            <v>Marzo</v>
          </cell>
        </row>
        <row r="16">
          <cell r="B16" t="str">
            <v>Abril</v>
          </cell>
          <cell r="D16">
            <v>4</v>
          </cell>
          <cell r="E16" t="str">
            <v>Abril</v>
          </cell>
        </row>
        <row r="17">
          <cell r="B17" t="str">
            <v>Mayo</v>
          </cell>
          <cell r="D17">
            <v>5</v>
          </cell>
          <cell r="E17" t="str">
            <v>Mayo</v>
          </cell>
        </row>
        <row r="18">
          <cell r="B18" t="str">
            <v>Junio</v>
          </cell>
          <cell r="D18">
            <v>6</v>
          </cell>
          <cell r="E18" t="str">
            <v>Junio</v>
          </cell>
        </row>
        <row r="19">
          <cell r="B19" t="str">
            <v>Julio</v>
          </cell>
          <cell r="D19">
            <v>7</v>
          </cell>
          <cell r="E19" t="str">
            <v>Julio</v>
          </cell>
        </row>
        <row r="20">
          <cell r="B20" t="str">
            <v>Agosto</v>
          </cell>
          <cell r="D20">
            <v>8</v>
          </cell>
          <cell r="E20" t="str">
            <v>Agosto</v>
          </cell>
        </row>
        <row r="21">
          <cell r="B21" t="str">
            <v>Septiembre</v>
          </cell>
          <cell r="D21">
            <v>9</v>
          </cell>
          <cell r="E21" t="str">
            <v>Septiembre</v>
          </cell>
        </row>
        <row r="22">
          <cell r="B22" t="str">
            <v>Octubre</v>
          </cell>
          <cell r="D22">
            <v>10</v>
          </cell>
          <cell r="E22" t="str">
            <v>Octubre</v>
          </cell>
        </row>
        <row r="23">
          <cell r="B23" t="str">
            <v>Noviembre</v>
          </cell>
          <cell r="D23">
            <v>11</v>
          </cell>
          <cell r="E23" t="str">
            <v>Noviembre</v>
          </cell>
        </row>
        <row r="24">
          <cell r="B24" t="str">
            <v>Diciembre</v>
          </cell>
          <cell r="D24">
            <v>12</v>
          </cell>
          <cell r="E24"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IND"/>
      <sheetName val="INTRO"/>
      <sheetName val="1"/>
      <sheetName val="1a"/>
      <sheetName val="1b"/>
      <sheetName val="1c"/>
      <sheetName val="2"/>
      <sheetName val="2a"/>
      <sheetName val="2b"/>
      <sheetName val="2c"/>
      <sheetName val="2d"/>
      <sheetName val="2e"/>
      <sheetName val="2f"/>
      <sheetName val="2g"/>
      <sheetName val="2h"/>
      <sheetName val="3"/>
      <sheetName val="3a"/>
      <sheetName val="3b"/>
      <sheetName val="3c"/>
      <sheetName val="3d"/>
      <sheetName val="3e"/>
      <sheetName val="3f"/>
      <sheetName val="3g"/>
      <sheetName val="3h"/>
      <sheetName val="3i"/>
      <sheetName val="3j"/>
      <sheetName val="CÁLCULOS"/>
      <sheetName val="sb"/>
    </sheetNames>
    <sheetDataSet>
      <sheetData sheetId="0"/>
      <sheetData sheetId="1"/>
      <sheetData sheetId="2"/>
      <sheetData sheetId="3"/>
      <sheetData sheetId="4"/>
      <sheetData sheetId="5"/>
      <sheetData sheetId="6"/>
      <sheetData sheetId="7"/>
      <sheetData sheetId="8"/>
      <sheetData sheetId="9"/>
      <sheetData sheetId="10">
        <row r="9">
          <cell r="AM9" t="str">
            <v>MF</v>
          </cell>
        </row>
        <row r="10">
          <cell r="AM10" t="str">
            <v>F</v>
          </cell>
        </row>
        <row r="11">
          <cell r="AM11" t="str">
            <v>M</v>
          </cell>
        </row>
        <row r="15">
          <cell r="AM15" t="str">
            <v>MD</v>
          </cell>
        </row>
        <row r="16">
          <cell r="AM16" t="str">
            <v>D</v>
          </cell>
        </row>
        <row r="17">
          <cell r="AM17" t="str">
            <v>M</v>
          </cell>
        </row>
        <row r="25">
          <cell r="AM25" t="str">
            <v>MF</v>
          </cell>
        </row>
        <row r="26">
          <cell r="AM26" t="str">
            <v>F</v>
          </cell>
        </row>
        <row r="27">
          <cell r="AM27" t="str">
            <v>M</v>
          </cell>
        </row>
        <row r="28">
          <cell r="AM28" t="str">
            <v>D</v>
          </cell>
        </row>
      </sheetData>
      <sheetData sheetId="11"/>
      <sheetData sheetId="12"/>
      <sheetData sheetId="13"/>
      <sheetData sheetId="14"/>
      <sheetData sheetId="15"/>
      <sheetData sheetId="16"/>
      <sheetData sheetId="17"/>
      <sheetData sheetId="18"/>
      <sheetData sheetId="19">
        <row r="8">
          <cell r="BE8">
            <v>1</v>
          </cell>
          <cell r="BF8">
            <v>-1</v>
          </cell>
        </row>
        <row r="9">
          <cell r="BE9">
            <v>2</v>
          </cell>
          <cell r="BF9">
            <v>-2</v>
          </cell>
        </row>
        <row r="10">
          <cell r="BE10">
            <v>3</v>
          </cell>
          <cell r="BF10">
            <v>-3</v>
          </cell>
        </row>
        <row r="11">
          <cell r="BE11">
            <v>4</v>
          </cell>
          <cell r="BF11">
            <v>-4</v>
          </cell>
        </row>
        <row r="12">
          <cell r="BE12">
            <v>5</v>
          </cell>
          <cell r="BF12">
            <v>-5</v>
          </cell>
        </row>
        <row r="13">
          <cell r="BE13">
            <v>6</v>
          </cell>
          <cell r="BF13">
            <v>-6</v>
          </cell>
        </row>
      </sheetData>
      <sheetData sheetId="20"/>
      <sheetData sheetId="21"/>
      <sheetData sheetId="22"/>
      <sheetData sheetId="23"/>
      <sheetData sheetId="24">
        <row r="10">
          <cell r="BH10" t="str">
            <v xml:space="preserve">NO AFECTA </v>
          </cell>
        </row>
        <row r="11">
          <cell r="BH11" t="str">
            <v>NO ES IMPORTANTE</v>
          </cell>
        </row>
        <row r="12">
          <cell r="BH12" t="str">
            <v>POCO IMPORTANTE</v>
          </cell>
        </row>
        <row r="13">
          <cell r="BH13" t="str">
            <v>IMPORTANTE</v>
          </cell>
        </row>
        <row r="14">
          <cell r="BH14" t="str">
            <v>MUY IMPORTANTE</v>
          </cell>
        </row>
      </sheetData>
      <sheetData sheetId="25"/>
      <sheetData sheetId="26"/>
      <sheetData sheetId="27"/>
      <sheetData sheetId="28">
        <row r="13">
          <cell r="B13" t="str">
            <v>Enero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sheetName val="1b"/>
      <sheetName val="1c"/>
      <sheetName val="2a"/>
      <sheetName val="PAA"/>
      <sheetName val="Seguimiento"/>
      <sheetName val="Curva 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IND"/>
      <sheetName val="1 DATOS"/>
      <sheetName val="1ct"/>
      <sheetName val="2op"/>
      <sheetName val="2 CMANDO"/>
      <sheetName val="Finanzas"/>
      <sheetName val="PFinanciera"/>
      <sheetName val="Resultados"/>
      <sheetName val="Procesos"/>
      <sheetName val="PClientes"/>
      <sheetName val="PProcesos"/>
      <sheetName val="Innovación"/>
      <sheetName val="CMI"/>
      <sheetName val="PAprendizaje"/>
      <sheetName val="3 CONTROL"/>
      <sheetName val="Pp"/>
      <sheetName val="Op"/>
      <sheetName val="Ba"/>
      <sheetName val="Rt"/>
      <sheetName val="Du"/>
      <sheetName val="RES"/>
      <sheetName val="Operaciones"/>
      <sheetName val="Balances"/>
      <sheetName val="Desviaciones"/>
      <sheetName val="Resultado"/>
      <sheetName val="SB"/>
      <sheetName val="calculos"/>
      <sheetName val="Internos"/>
      <sheetName val="5"/>
    </sheetNames>
    <sheetDataSet>
      <sheetData sheetId="0"/>
      <sheetData sheetId="1"/>
      <sheetData sheetId="2"/>
      <sheetData sheetId="3">
        <row r="55">
          <cell r="U55" t="str">
            <v>NF</v>
          </cell>
        </row>
        <row r="56">
          <cell r="U56" t="str">
            <v>FIJO</v>
          </cell>
        </row>
        <row r="57">
          <cell r="U57" t="str">
            <v>NF</v>
          </cell>
        </row>
        <row r="58">
          <cell r="U58" t="str">
            <v>NF</v>
          </cell>
        </row>
        <row r="59">
          <cell r="U59" t="str">
            <v>NF</v>
          </cell>
        </row>
        <row r="60">
          <cell r="U60" t="str">
            <v>NF</v>
          </cell>
        </row>
        <row r="61">
          <cell r="U61" t="str">
            <v>NF</v>
          </cell>
        </row>
        <row r="62">
          <cell r="U62" t="str">
            <v>NF</v>
          </cell>
        </row>
        <row r="63">
          <cell r="U63" t="str">
            <v>NF</v>
          </cell>
        </row>
        <row r="64">
          <cell r="U64" t="str">
            <v>FIJO</v>
          </cell>
        </row>
        <row r="65">
          <cell r="U65" t="str">
            <v>NF</v>
          </cell>
        </row>
        <row r="66">
          <cell r="U66" t="str">
            <v>NF</v>
          </cell>
        </row>
        <row r="67">
          <cell r="U67" t="str">
            <v>NF</v>
          </cell>
        </row>
        <row r="68">
          <cell r="U68" t="str">
            <v>NF</v>
          </cell>
        </row>
        <row r="69">
          <cell r="U69" t="str">
            <v>NF</v>
          </cell>
        </row>
        <row r="70">
          <cell r="U70" t="str">
            <v>NF</v>
          </cell>
        </row>
        <row r="71">
          <cell r="U71" t="str">
            <v>NF</v>
          </cell>
        </row>
        <row r="72">
          <cell r="U72" t="str">
            <v>NF</v>
          </cell>
        </row>
        <row r="73">
          <cell r="U73" t="str">
            <v>NF</v>
          </cell>
        </row>
        <row r="74">
          <cell r="U74" t="str">
            <v>NF</v>
          </cell>
        </row>
        <row r="75">
          <cell r="U75" t="str">
            <v>NF</v>
          </cell>
        </row>
        <row r="76">
          <cell r="U76" t="str">
            <v>NF</v>
          </cell>
        </row>
        <row r="77">
          <cell r="U77" t="str">
            <v>NF</v>
          </cell>
        </row>
        <row r="78">
          <cell r="U78" t="str">
            <v>VAR</v>
          </cell>
        </row>
        <row r="79">
          <cell r="U79" t="str">
            <v>NF</v>
          </cell>
        </row>
        <row r="80">
          <cell r="U80" t="str">
            <v>FIJO</v>
          </cell>
        </row>
        <row r="81">
          <cell r="U81" t="str">
            <v>NF</v>
          </cell>
        </row>
        <row r="82">
          <cell r="U82" t="str">
            <v>NF</v>
          </cell>
        </row>
        <row r="83">
          <cell r="U83" t="str">
            <v>NF</v>
          </cell>
        </row>
        <row r="84">
          <cell r="U84" t="str">
            <v>NF</v>
          </cell>
        </row>
        <row r="85">
          <cell r="U85" t="str">
            <v>NF</v>
          </cell>
        </row>
        <row r="86">
          <cell r="U86" t="str">
            <v>NF</v>
          </cell>
        </row>
        <row r="87">
          <cell r="U87" t="str">
            <v>NF</v>
          </cell>
        </row>
        <row r="88">
          <cell r="U88" t="str">
            <v>NF</v>
          </cell>
        </row>
        <row r="89">
          <cell r="U89" t="str">
            <v>FIJO</v>
          </cell>
        </row>
        <row r="90">
          <cell r="U90" t="str">
            <v>VAR</v>
          </cell>
        </row>
        <row r="91">
          <cell r="U91" t="str">
            <v>FIJO</v>
          </cell>
        </row>
        <row r="92">
          <cell r="U92" t="str">
            <v>FIJO</v>
          </cell>
        </row>
        <row r="93">
          <cell r="U93" t="str">
            <v>NF</v>
          </cell>
        </row>
        <row r="94">
          <cell r="U94" t="str">
            <v>NF</v>
          </cell>
        </row>
        <row r="95">
          <cell r="U95" t="str">
            <v>NF</v>
          </cell>
        </row>
        <row r="96">
          <cell r="U96" t="str">
            <v>FIJO</v>
          </cell>
        </row>
        <row r="97">
          <cell r="U97" t="str">
            <v>FIJO</v>
          </cell>
        </row>
        <row r="98">
          <cell r="U98" t="str">
            <v>FIJO</v>
          </cell>
        </row>
        <row r="99">
          <cell r="U99" t="str">
            <v>VAR</v>
          </cell>
        </row>
        <row r="100">
          <cell r="U100" t="str">
            <v>VAR</v>
          </cell>
        </row>
        <row r="101">
          <cell r="U101" t="str">
            <v>FIJO</v>
          </cell>
        </row>
        <row r="102">
          <cell r="U102" t="str">
            <v>NF</v>
          </cell>
        </row>
        <row r="103">
          <cell r="U103" t="str">
            <v>NF</v>
          </cell>
        </row>
        <row r="104">
          <cell r="U104" t="str">
            <v>NF</v>
          </cell>
        </row>
        <row r="105">
          <cell r="U105" t="str">
            <v>NF</v>
          </cell>
        </row>
        <row r="106">
          <cell r="U106" t="str">
            <v>FIJO</v>
          </cell>
        </row>
        <row r="107">
          <cell r="U107" t="str">
            <v>VAR</v>
          </cell>
        </row>
        <row r="108">
          <cell r="U108" t="str">
            <v>FIJO</v>
          </cell>
        </row>
        <row r="109">
          <cell r="U109" t="str">
            <v>FIJO</v>
          </cell>
        </row>
        <row r="110">
          <cell r="U110" t="str">
            <v>NF</v>
          </cell>
        </row>
        <row r="111">
          <cell r="U111" t="str">
            <v>NF</v>
          </cell>
        </row>
        <row r="112">
          <cell r="U112" t="str">
            <v>NF</v>
          </cell>
        </row>
        <row r="113">
          <cell r="U113" t="str">
            <v>FIJO</v>
          </cell>
        </row>
        <row r="114">
          <cell r="U114" t="str">
            <v>VAR</v>
          </cell>
        </row>
        <row r="115">
          <cell r="U115" t="str">
            <v>FIJO</v>
          </cell>
        </row>
        <row r="116">
          <cell r="U116" t="str">
            <v>VAR</v>
          </cell>
        </row>
        <row r="117">
          <cell r="U117" t="str">
            <v>FIJO</v>
          </cell>
        </row>
        <row r="118">
          <cell r="U118" t="str">
            <v>FIJO</v>
          </cell>
        </row>
        <row r="119">
          <cell r="U119" t="str">
            <v>NF</v>
          </cell>
        </row>
        <row r="120">
          <cell r="U120" t="str">
            <v>NF</v>
          </cell>
        </row>
        <row r="121">
          <cell r="U121" t="str">
            <v>NF</v>
          </cell>
        </row>
        <row r="122">
          <cell r="U122" t="str">
            <v>NF</v>
          </cell>
        </row>
        <row r="123">
          <cell r="U123" t="str">
            <v>NF</v>
          </cell>
        </row>
        <row r="124">
          <cell r="U124" t="str">
            <v>NF</v>
          </cell>
        </row>
        <row r="125">
          <cell r="U125" t="str">
            <v>NF</v>
          </cell>
        </row>
        <row r="126">
          <cell r="U126" t="str">
            <v>NF</v>
          </cell>
        </row>
        <row r="127">
          <cell r="U127" t="str">
            <v>NF</v>
          </cell>
        </row>
        <row r="128">
          <cell r="U128" t="str">
            <v>NF</v>
          </cell>
        </row>
        <row r="129">
          <cell r="U129" t="str">
            <v>FIJO</v>
          </cell>
        </row>
        <row r="130">
          <cell r="U130" t="str">
            <v>FIJO</v>
          </cell>
        </row>
        <row r="131">
          <cell r="U131" t="str">
            <v>FIJO</v>
          </cell>
        </row>
        <row r="132">
          <cell r="U132" t="str">
            <v>FIJO</v>
          </cell>
        </row>
        <row r="133">
          <cell r="U133" t="str">
            <v>VAR</v>
          </cell>
        </row>
        <row r="134">
          <cell r="U134" t="str">
            <v>NF</v>
          </cell>
        </row>
        <row r="135">
          <cell r="U135" t="str">
            <v>NF</v>
          </cell>
        </row>
        <row r="136">
          <cell r="U136" t="str">
            <v>FIJO</v>
          </cell>
        </row>
        <row r="137">
          <cell r="U137" t="str">
            <v>FIJO</v>
          </cell>
        </row>
        <row r="138">
          <cell r="U138" t="str">
            <v>FIJO</v>
          </cell>
        </row>
        <row r="139">
          <cell r="U139" t="str">
            <v>FIJO</v>
          </cell>
        </row>
        <row r="140">
          <cell r="U140" t="str">
            <v>FIJO</v>
          </cell>
        </row>
        <row r="141">
          <cell r="U141" t="str">
            <v>FIJO</v>
          </cell>
        </row>
        <row r="142">
          <cell r="U142" t="str">
            <v>NF</v>
          </cell>
        </row>
        <row r="143">
          <cell r="U143" t="str">
            <v>NF</v>
          </cell>
        </row>
        <row r="144">
          <cell r="U144" t="str">
            <v>NF</v>
          </cell>
        </row>
        <row r="145">
          <cell r="U145" t="str">
            <v>VAR</v>
          </cell>
        </row>
        <row r="146">
          <cell r="U146" t="str">
            <v>VAR</v>
          </cell>
        </row>
        <row r="147">
          <cell r="U147" t="str">
            <v>FIJO</v>
          </cell>
        </row>
        <row r="148">
          <cell r="U148" t="str">
            <v>NF</v>
          </cell>
        </row>
        <row r="149">
          <cell r="U149" t="str">
            <v>NF</v>
          </cell>
        </row>
        <row r="150">
          <cell r="U150" t="str">
            <v>NF</v>
          </cell>
        </row>
        <row r="151">
          <cell r="U151" t="str">
            <v>NF</v>
          </cell>
        </row>
        <row r="152">
          <cell r="U152" t="str">
            <v>NF</v>
          </cell>
        </row>
        <row r="153">
          <cell r="U153" t="str">
            <v>NF</v>
          </cell>
        </row>
        <row r="154">
          <cell r="U154" t="str">
            <v>NF</v>
          </cell>
        </row>
        <row r="155">
          <cell r="U155" t="str">
            <v>NF</v>
          </cell>
        </row>
        <row r="156">
          <cell r="U156" t="str">
            <v>NF</v>
          </cell>
        </row>
        <row r="157">
          <cell r="U157" t="str">
            <v>NF</v>
          </cell>
        </row>
        <row r="158">
          <cell r="U158" t="str">
            <v>NF</v>
          </cell>
        </row>
        <row r="159">
          <cell r="U159" t="str">
            <v>FIJO</v>
          </cell>
        </row>
        <row r="160">
          <cell r="U160" t="str">
            <v>FIJO</v>
          </cell>
        </row>
        <row r="161">
          <cell r="U161" t="str">
            <v>FIJO</v>
          </cell>
        </row>
        <row r="162">
          <cell r="U162" t="str">
            <v>FIJO</v>
          </cell>
        </row>
        <row r="163">
          <cell r="U163" t="str">
            <v>VAR</v>
          </cell>
        </row>
        <row r="164">
          <cell r="U164" t="str">
            <v>NF</v>
          </cell>
        </row>
        <row r="165">
          <cell r="U165" t="str">
            <v>NF</v>
          </cell>
        </row>
        <row r="166">
          <cell r="U166" t="str">
            <v>FIJO</v>
          </cell>
        </row>
        <row r="167">
          <cell r="U167" t="str">
            <v>FIJO</v>
          </cell>
        </row>
        <row r="168">
          <cell r="U168" t="str">
            <v>VAR</v>
          </cell>
        </row>
        <row r="169">
          <cell r="U169" t="str">
            <v>VAR</v>
          </cell>
        </row>
        <row r="170">
          <cell r="U170" t="str">
            <v>VAR</v>
          </cell>
        </row>
        <row r="171">
          <cell r="U171" t="str">
            <v>FIJO</v>
          </cell>
        </row>
        <row r="172">
          <cell r="U172" t="str">
            <v>FIJO</v>
          </cell>
        </row>
        <row r="173">
          <cell r="U173" t="str">
            <v>FIJO</v>
          </cell>
        </row>
        <row r="174">
          <cell r="U174" t="str">
            <v>FIJO</v>
          </cell>
        </row>
        <row r="175">
          <cell r="U175" t="str">
            <v>FIJO</v>
          </cell>
        </row>
        <row r="176">
          <cell r="U176" t="str">
            <v>FIJO</v>
          </cell>
        </row>
        <row r="177">
          <cell r="U177" t="str">
            <v>NF</v>
          </cell>
        </row>
        <row r="178">
          <cell r="U178" t="str">
            <v>NF</v>
          </cell>
        </row>
        <row r="179">
          <cell r="U179" t="str">
            <v>FIJO</v>
          </cell>
        </row>
        <row r="180">
          <cell r="U180" t="str">
            <v>NF</v>
          </cell>
        </row>
        <row r="181">
          <cell r="U181" t="str">
            <v>NF</v>
          </cell>
        </row>
        <row r="182">
          <cell r="U182" t="str">
            <v>NF</v>
          </cell>
        </row>
        <row r="183">
          <cell r="U183" t="str">
            <v>NF</v>
          </cell>
        </row>
        <row r="184">
          <cell r="U184" t="str">
            <v>FIJO</v>
          </cell>
        </row>
        <row r="185">
          <cell r="U185" t="str">
            <v>NF</v>
          </cell>
        </row>
        <row r="186">
          <cell r="U186" t="str">
            <v>NF</v>
          </cell>
        </row>
        <row r="187">
          <cell r="U187" t="str">
            <v>NF</v>
          </cell>
        </row>
        <row r="188">
          <cell r="U188" t="str">
            <v>NF</v>
          </cell>
        </row>
        <row r="189">
          <cell r="U189" t="str">
            <v>NF</v>
          </cell>
        </row>
        <row r="190">
          <cell r="U190" t="str">
            <v>FIJO</v>
          </cell>
        </row>
        <row r="191">
          <cell r="U191" t="str">
            <v>NF</v>
          </cell>
        </row>
        <row r="192">
          <cell r="U192" t="str">
            <v>NF</v>
          </cell>
        </row>
        <row r="193">
          <cell r="U193" t="str">
            <v>NF</v>
          </cell>
        </row>
        <row r="194">
          <cell r="U194" t="str">
            <v>NF</v>
          </cell>
        </row>
        <row r="195">
          <cell r="U195" t="str">
            <v>NF</v>
          </cell>
        </row>
        <row r="196">
          <cell r="U196" t="str">
            <v>NF</v>
          </cell>
        </row>
        <row r="197">
          <cell r="U197" t="str">
            <v>NF</v>
          </cell>
        </row>
        <row r="198">
          <cell r="U198" t="str">
            <v>NF</v>
          </cell>
        </row>
        <row r="199">
          <cell r="U199" t="str">
            <v>NF</v>
          </cell>
        </row>
        <row r="200">
          <cell r="U200" t="str">
            <v>NF</v>
          </cell>
        </row>
        <row r="201">
          <cell r="U201" t="str">
            <v>FIJO</v>
          </cell>
        </row>
        <row r="202">
          <cell r="U202" t="str">
            <v>NF</v>
          </cell>
        </row>
        <row r="203">
          <cell r="U203" t="str">
            <v>NF</v>
          </cell>
        </row>
        <row r="204">
          <cell r="U204" t="str">
            <v>NF</v>
          </cell>
        </row>
        <row r="205">
          <cell r="U205" t="str">
            <v>FIJO</v>
          </cell>
        </row>
        <row r="206">
          <cell r="U206" t="str">
            <v>NF</v>
          </cell>
        </row>
        <row r="207">
          <cell r="U207" t="str">
            <v>NF</v>
          </cell>
        </row>
        <row r="208">
          <cell r="U208" t="str">
            <v>NF</v>
          </cell>
        </row>
        <row r="209">
          <cell r="U209" t="str">
            <v>NF</v>
          </cell>
        </row>
        <row r="210">
          <cell r="U210" t="str">
            <v>NF</v>
          </cell>
        </row>
        <row r="211">
          <cell r="U211" t="str">
            <v>NF</v>
          </cell>
        </row>
        <row r="212">
          <cell r="U212" t="str">
            <v>NF</v>
          </cell>
        </row>
        <row r="213">
          <cell r="U213" t="str">
            <v>NF</v>
          </cell>
        </row>
        <row r="214">
          <cell r="U214" t="str">
            <v>NF</v>
          </cell>
        </row>
        <row r="215">
          <cell r="U215" t="str">
            <v>NF</v>
          </cell>
        </row>
        <row r="216">
          <cell r="U216" t="str">
            <v>NF</v>
          </cell>
        </row>
        <row r="217">
          <cell r="U217" t="str">
            <v>NF</v>
          </cell>
        </row>
        <row r="218">
          <cell r="U218" t="str">
            <v>NF</v>
          </cell>
        </row>
        <row r="219">
          <cell r="U219" t="str">
            <v>NF</v>
          </cell>
        </row>
        <row r="220">
          <cell r="U220" t="str">
            <v>NF</v>
          </cell>
        </row>
        <row r="221">
          <cell r="U221" t="str">
            <v>NF</v>
          </cell>
        </row>
        <row r="222">
          <cell r="U222" t="str">
            <v>NF</v>
          </cell>
        </row>
        <row r="223">
          <cell r="U223" t="str">
            <v>NF</v>
          </cell>
        </row>
        <row r="224">
          <cell r="U224" t="str">
            <v>NF</v>
          </cell>
        </row>
        <row r="225">
          <cell r="U225" t="str">
            <v>NF</v>
          </cell>
        </row>
        <row r="226">
          <cell r="U226" t="str">
            <v>NF</v>
          </cell>
        </row>
        <row r="227">
          <cell r="U227" t="str">
            <v>NF</v>
          </cell>
        </row>
        <row r="228">
          <cell r="U228" t="str">
            <v>NF</v>
          </cell>
        </row>
        <row r="229">
          <cell r="U229" t="str">
            <v>NF</v>
          </cell>
        </row>
        <row r="230">
          <cell r="U230" t="str">
            <v>NF</v>
          </cell>
        </row>
        <row r="231">
          <cell r="U231" t="str">
            <v>NF</v>
          </cell>
        </row>
        <row r="232">
          <cell r="U232" t="str">
            <v>NF</v>
          </cell>
        </row>
        <row r="233">
          <cell r="U233" t="str">
            <v>FIJO</v>
          </cell>
        </row>
        <row r="234">
          <cell r="U234" t="str">
            <v>FIJO</v>
          </cell>
        </row>
        <row r="235">
          <cell r="U235" t="str">
            <v>FIJO</v>
          </cell>
        </row>
        <row r="236">
          <cell r="U236" t="str">
            <v>FIJO</v>
          </cell>
        </row>
        <row r="237">
          <cell r="U237" t="str">
            <v>FIJO</v>
          </cell>
        </row>
        <row r="238">
          <cell r="U238" t="str">
            <v>NF</v>
          </cell>
        </row>
        <row r="239">
          <cell r="U239" t="str">
            <v>FIJO</v>
          </cell>
        </row>
        <row r="240">
          <cell r="U240" t="str">
            <v>FIJO</v>
          </cell>
        </row>
        <row r="241">
          <cell r="U241" t="str">
            <v>FIJO</v>
          </cell>
        </row>
        <row r="242">
          <cell r="U242" t="str">
            <v>FIJO</v>
          </cell>
        </row>
        <row r="243">
          <cell r="U243" t="str">
            <v>FIJO</v>
          </cell>
        </row>
        <row r="244">
          <cell r="U244" t="str">
            <v>FIJO</v>
          </cell>
        </row>
        <row r="245">
          <cell r="U245" t="str">
            <v>NF</v>
          </cell>
        </row>
        <row r="246">
          <cell r="U246" t="str">
            <v>FIJO</v>
          </cell>
        </row>
        <row r="247">
          <cell r="U247" t="str">
            <v>VAR</v>
          </cell>
        </row>
        <row r="248">
          <cell r="U248" t="str">
            <v>FIJO</v>
          </cell>
        </row>
        <row r="319">
          <cell r="U319" t="str">
            <v>NF</v>
          </cell>
        </row>
        <row r="320">
          <cell r="U320" t="str">
            <v>FIJO</v>
          </cell>
        </row>
        <row r="321">
          <cell r="U321" t="str">
            <v>NF</v>
          </cell>
        </row>
        <row r="322">
          <cell r="U322" t="str">
            <v>NF</v>
          </cell>
        </row>
        <row r="323">
          <cell r="U323" t="str">
            <v>NF</v>
          </cell>
        </row>
        <row r="324">
          <cell r="U324" t="str">
            <v>NF</v>
          </cell>
        </row>
        <row r="325">
          <cell r="U325" t="str">
            <v>NF</v>
          </cell>
        </row>
        <row r="326">
          <cell r="U326" t="str">
            <v>NF</v>
          </cell>
        </row>
        <row r="327">
          <cell r="U327" t="str">
            <v>NF</v>
          </cell>
        </row>
        <row r="328">
          <cell r="U328" t="str">
            <v>FIJO</v>
          </cell>
        </row>
        <row r="329">
          <cell r="U329" t="str">
            <v>NF</v>
          </cell>
        </row>
        <row r="330">
          <cell r="U330" t="str">
            <v>NF</v>
          </cell>
        </row>
        <row r="331">
          <cell r="U331" t="str">
            <v>NF</v>
          </cell>
        </row>
        <row r="332">
          <cell r="U332" t="str">
            <v>NF</v>
          </cell>
        </row>
        <row r="333">
          <cell r="U333" t="str">
            <v>NF</v>
          </cell>
        </row>
        <row r="334">
          <cell r="U334" t="str">
            <v>NF</v>
          </cell>
        </row>
        <row r="335">
          <cell r="U335" t="str">
            <v>NF</v>
          </cell>
        </row>
        <row r="336">
          <cell r="U336" t="str">
            <v>NF</v>
          </cell>
        </row>
        <row r="337">
          <cell r="U337" t="str">
            <v>NF</v>
          </cell>
        </row>
        <row r="338">
          <cell r="U338" t="str">
            <v>NF</v>
          </cell>
        </row>
        <row r="339">
          <cell r="U339" t="str">
            <v>NF</v>
          </cell>
        </row>
        <row r="340">
          <cell r="U340" t="str">
            <v>NF</v>
          </cell>
        </row>
        <row r="341">
          <cell r="U341" t="str">
            <v>NF</v>
          </cell>
        </row>
        <row r="342">
          <cell r="U342" t="str">
            <v>VAR</v>
          </cell>
        </row>
        <row r="343">
          <cell r="U343" t="str">
            <v>NF</v>
          </cell>
        </row>
        <row r="344">
          <cell r="U344" t="str">
            <v>FIJO</v>
          </cell>
        </row>
        <row r="345">
          <cell r="U345" t="str">
            <v>NF</v>
          </cell>
        </row>
        <row r="346">
          <cell r="U346" t="str">
            <v>NF</v>
          </cell>
        </row>
        <row r="347">
          <cell r="U347" t="str">
            <v>NF</v>
          </cell>
        </row>
        <row r="348">
          <cell r="U348" t="str">
            <v>NF</v>
          </cell>
        </row>
        <row r="349">
          <cell r="U349" t="str">
            <v>NF</v>
          </cell>
        </row>
        <row r="350">
          <cell r="U350" t="str">
            <v>NF</v>
          </cell>
        </row>
        <row r="351">
          <cell r="U351" t="str">
            <v>NF</v>
          </cell>
        </row>
        <row r="352">
          <cell r="U352" t="str">
            <v>NF</v>
          </cell>
        </row>
        <row r="353">
          <cell r="U353" t="str">
            <v>FIJO</v>
          </cell>
        </row>
        <row r="354">
          <cell r="U354" t="str">
            <v>VAR</v>
          </cell>
        </row>
        <row r="355">
          <cell r="U355" t="str">
            <v>FIJO</v>
          </cell>
        </row>
        <row r="356">
          <cell r="U356" t="str">
            <v>FIJO</v>
          </cell>
        </row>
        <row r="357">
          <cell r="U357" t="str">
            <v>NF</v>
          </cell>
        </row>
        <row r="358">
          <cell r="U358" t="str">
            <v>NF</v>
          </cell>
        </row>
        <row r="359">
          <cell r="U359" t="str">
            <v>NF</v>
          </cell>
        </row>
        <row r="360">
          <cell r="U360" t="str">
            <v>FIJO</v>
          </cell>
        </row>
        <row r="361">
          <cell r="U361" t="str">
            <v>FIJO</v>
          </cell>
        </row>
        <row r="362">
          <cell r="U362" t="str">
            <v>FIJO</v>
          </cell>
        </row>
        <row r="363">
          <cell r="U363" t="str">
            <v>VAR</v>
          </cell>
        </row>
        <row r="364">
          <cell r="U364" t="str">
            <v>VAR</v>
          </cell>
        </row>
        <row r="365">
          <cell r="U365" t="str">
            <v>FIJO</v>
          </cell>
        </row>
        <row r="366">
          <cell r="U366" t="str">
            <v>NF</v>
          </cell>
        </row>
        <row r="367">
          <cell r="U367" t="str">
            <v>NF</v>
          </cell>
        </row>
        <row r="368">
          <cell r="U368" t="str">
            <v>NF</v>
          </cell>
        </row>
        <row r="369">
          <cell r="U369" t="str">
            <v>NF</v>
          </cell>
        </row>
        <row r="370">
          <cell r="U370" t="str">
            <v>FIJO</v>
          </cell>
        </row>
        <row r="371">
          <cell r="U371" t="str">
            <v>VAR</v>
          </cell>
        </row>
        <row r="372">
          <cell r="U372" t="str">
            <v>FIJO</v>
          </cell>
        </row>
        <row r="373">
          <cell r="U373" t="str">
            <v>FIJO</v>
          </cell>
        </row>
        <row r="374">
          <cell r="U374" t="str">
            <v>NF</v>
          </cell>
        </row>
        <row r="375">
          <cell r="U375" t="str">
            <v>NF</v>
          </cell>
        </row>
        <row r="376">
          <cell r="U376" t="str">
            <v>NF</v>
          </cell>
        </row>
        <row r="377">
          <cell r="U377" t="str">
            <v>FIJO</v>
          </cell>
        </row>
        <row r="378">
          <cell r="U378" t="str">
            <v>VAR</v>
          </cell>
        </row>
        <row r="379">
          <cell r="U379" t="str">
            <v>FIJO</v>
          </cell>
        </row>
        <row r="380">
          <cell r="U380" t="str">
            <v>VAR</v>
          </cell>
        </row>
        <row r="381">
          <cell r="U381" t="str">
            <v>FIJO</v>
          </cell>
        </row>
        <row r="382">
          <cell r="U382" t="str">
            <v>FIJO</v>
          </cell>
        </row>
        <row r="383">
          <cell r="U383" t="str">
            <v>NF</v>
          </cell>
        </row>
        <row r="384">
          <cell r="U384" t="str">
            <v>NF</v>
          </cell>
        </row>
        <row r="385">
          <cell r="U385" t="str">
            <v>NF</v>
          </cell>
        </row>
        <row r="386">
          <cell r="U386" t="str">
            <v>NF</v>
          </cell>
        </row>
        <row r="387">
          <cell r="U387" t="str">
            <v>NF</v>
          </cell>
        </row>
        <row r="388">
          <cell r="U388" t="str">
            <v>NF</v>
          </cell>
        </row>
        <row r="389">
          <cell r="U389" t="str">
            <v>NF</v>
          </cell>
        </row>
        <row r="390">
          <cell r="U390" t="str">
            <v>NF</v>
          </cell>
        </row>
        <row r="391">
          <cell r="U391" t="str">
            <v>NF</v>
          </cell>
        </row>
        <row r="392">
          <cell r="U392" t="str">
            <v>NF</v>
          </cell>
        </row>
        <row r="393">
          <cell r="U393" t="str">
            <v>FIJO</v>
          </cell>
        </row>
        <row r="394">
          <cell r="U394" t="str">
            <v>FIJO</v>
          </cell>
        </row>
        <row r="395">
          <cell r="U395" t="str">
            <v>FIJO</v>
          </cell>
        </row>
        <row r="396">
          <cell r="U396" t="str">
            <v>FIJO</v>
          </cell>
        </row>
        <row r="397">
          <cell r="U397" t="str">
            <v>VAR</v>
          </cell>
        </row>
        <row r="398">
          <cell r="U398" t="str">
            <v>NF</v>
          </cell>
        </row>
        <row r="399">
          <cell r="U399" t="str">
            <v>NF</v>
          </cell>
        </row>
        <row r="400">
          <cell r="U400" t="str">
            <v>FIJO</v>
          </cell>
        </row>
        <row r="401">
          <cell r="U401" t="str">
            <v>FIJO</v>
          </cell>
        </row>
        <row r="402">
          <cell r="U402" t="str">
            <v>FIJO</v>
          </cell>
        </row>
        <row r="403">
          <cell r="U403" t="str">
            <v>FIJO</v>
          </cell>
        </row>
        <row r="404">
          <cell r="U404" t="str">
            <v>FIJO</v>
          </cell>
        </row>
        <row r="405">
          <cell r="U405" t="str">
            <v>FIJO</v>
          </cell>
        </row>
        <row r="406">
          <cell r="U406" t="str">
            <v>NF</v>
          </cell>
        </row>
        <row r="407">
          <cell r="U407" t="str">
            <v>NF</v>
          </cell>
        </row>
        <row r="408">
          <cell r="U408" t="str">
            <v>NF</v>
          </cell>
        </row>
        <row r="409">
          <cell r="U409" t="str">
            <v>VAR</v>
          </cell>
        </row>
        <row r="410">
          <cell r="U410" t="str">
            <v>VAR</v>
          </cell>
        </row>
        <row r="411">
          <cell r="U411" t="str">
            <v>FIJO</v>
          </cell>
        </row>
        <row r="412">
          <cell r="U412" t="str">
            <v>NF</v>
          </cell>
        </row>
        <row r="413">
          <cell r="U413" t="str">
            <v>NF</v>
          </cell>
        </row>
        <row r="414">
          <cell r="U414" t="str">
            <v>NF</v>
          </cell>
        </row>
        <row r="415">
          <cell r="U415" t="str">
            <v>NF</v>
          </cell>
        </row>
        <row r="416">
          <cell r="U416" t="str">
            <v>NF</v>
          </cell>
        </row>
        <row r="417">
          <cell r="U417" t="str">
            <v>NF</v>
          </cell>
        </row>
        <row r="418">
          <cell r="U418" t="str">
            <v>NF</v>
          </cell>
        </row>
        <row r="419">
          <cell r="U419" t="str">
            <v>NF</v>
          </cell>
        </row>
        <row r="420">
          <cell r="U420" t="str">
            <v>NF</v>
          </cell>
        </row>
        <row r="421">
          <cell r="U421" t="str">
            <v>NF</v>
          </cell>
        </row>
        <row r="422">
          <cell r="U422" t="str">
            <v>NF</v>
          </cell>
        </row>
        <row r="423">
          <cell r="U423" t="str">
            <v>FIJO</v>
          </cell>
        </row>
        <row r="424">
          <cell r="U424" t="str">
            <v>FIJO</v>
          </cell>
        </row>
        <row r="425">
          <cell r="U425" t="str">
            <v>FIJO</v>
          </cell>
        </row>
        <row r="426">
          <cell r="U426" t="str">
            <v>FIJO</v>
          </cell>
        </row>
        <row r="427">
          <cell r="U427" t="str">
            <v>VAR</v>
          </cell>
        </row>
        <row r="428">
          <cell r="U428" t="str">
            <v>NF</v>
          </cell>
        </row>
        <row r="429">
          <cell r="U429" t="str">
            <v>NF</v>
          </cell>
        </row>
        <row r="430">
          <cell r="U430" t="str">
            <v>FIJO</v>
          </cell>
        </row>
        <row r="431">
          <cell r="U431" t="str">
            <v>FIJO</v>
          </cell>
        </row>
        <row r="432">
          <cell r="U432" t="str">
            <v>VAR</v>
          </cell>
        </row>
        <row r="433">
          <cell r="U433" t="str">
            <v>VAR</v>
          </cell>
        </row>
        <row r="434">
          <cell r="U434" t="str">
            <v>VAR</v>
          </cell>
        </row>
        <row r="435">
          <cell r="U435" t="str">
            <v>FIJO</v>
          </cell>
        </row>
        <row r="436">
          <cell r="U436" t="str">
            <v>FIJO</v>
          </cell>
        </row>
        <row r="437">
          <cell r="U437" t="str">
            <v>FIJO</v>
          </cell>
        </row>
        <row r="438">
          <cell r="U438" t="str">
            <v>FIJO</v>
          </cell>
        </row>
        <row r="439">
          <cell r="U439" t="str">
            <v>FIJO</v>
          </cell>
        </row>
        <row r="440">
          <cell r="U440" t="str">
            <v>FIJO</v>
          </cell>
        </row>
        <row r="441">
          <cell r="U441" t="str">
            <v>NF</v>
          </cell>
        </row>
        <row r="442">
          <cell r="U442" t="str">
            <v>NF</v>
          </cell>
        </row>
        <row r="443">
          <cell r="U443" t="str">
            <v>FIJO</v>
          </cell>
        </row>
        <row r="444">
          <cell r="U444" t="str">
            <v>NF</v>
          </cell>
        </row>
        <row r="445">
          <cell r="U445" t="str">
            <v>NF</v>
          </cell>
        </row>
        <row r="446">
          <cell r="U446" t="str">
            <v>NF</v>
          </cell>
        </row>
        <row r="447">
          <cell r="U447" t="str">
            <v>NF</v>
          </cell>
        </row>
        <row r="448">
          <cell r="U448" t="str">
            <v>FIJO</v>
          </cell>
        </row>
        <row r="449">
          <cell r="U449" t="str">
            <v>NF</v>
          </cell>
        </row>
        <row r="450">
          <cell r="U450" t="str">
            <v>NF</v>
          </cell>
        </row>
        <row r="451">
          <cell r="U451" t="str">
            <v>NF</v>
          </cell>
        </row>
        <row r="452">
          <cell r="U452" t="str">
            <v>NF</v>
          </cell>
        </row>
        <row r="453">
          <cell r="U453" t="str">
            <v>NF</v>
          </cell>
        </row>
        <row r="454">
          <cell r="U454" t="str">
            <v>FIJO</v>
          </cell>
        </row>
        <row r="455">
          <cell r="U455" t="str">
            <v>NF</v>
          </cell>
        </row>
        <row r="456">
          <cell r="U456" t="str">
            <v>NF</v>
          </cell>
        </row>
        <row r="457">
          <cell r="U457" t="str">
            <v>NF</v>
          </cell>
        </row>
        <row r="458">
          <cell r="U458" t="str">
            <v>NF</v>
          </cell>
        </row>
        <row r="459">
          <cell r="U459" t="str">
            <v>NF</v>
          </cell>
        </row>
        <row r="460">
          <cell r="U460" t="str">
            <v>NF</v>
          </cell>
        </row>
        <row r="461">
          <cell r="U461" t="str">
            <v>NF</v>
          </cell>
        </row>
        <row r="462">
          <cell r="U462" t="str">
            <v>NF</v>
          </cell>
        </row>
        <row r="463">
          <cell r="U463" t="str">
            <v>NF</v>
          </cell>
        </row>
        <row r="464">
          <cell r="U464" t="str">
            <v>NF</v>
          </cell>
        </row>
        <row r="465">
          <cell r="U465" t="str">
            <v>FIJO</v>
          </cell>
        </row>
        <row r="466">
          <cell r="U466" t="str">
            <v>NF</v>
          </cell>
        </row>
        <row r="467">
          <cell r="U467" t="str">
            <v>NF</v>
          </cell>
        </row>
        <row r="468">
          <cell r="U468" t="str">
            <v>NF</v>
          </cell>
        </row>
        <row r="469">
          <cell r="U469" t="str">
            <v>FIJO</v>
          </cell>
        </row>
        <row r="470">
          <cell r="U470" t="str">
            <v>NF</v>
          </cell>
        </row>
        <row r="471">
          <cell r="U471" t="str">
            <v>NF</v>
          </cell>
        </row>
        <row r="472">
          <cell r="U472" t="str">
            <v>NF</v>
          </cell>
        </row>
        <row r="473">
          <cell r="U473" t="str">
            <v>NF</v>
          </cell>
        </row>
        <row r="474">
          <cell r="U474" t="str">
            <v>NF</v>
          </cell>
        </row>
        <row r="475">
          <cell r="U475" t="str">
            <v>NF</v>
          </cell>
        </row>
        <row r="476">
          <cell r="U476" t="str">
            <v>NF</v>
          </cell>
        </row>
        <row r="477">
          <cell r="U477" t="str">
            <v>NF</v>
          </cell>
        </row>
        <row r="478">
          <cell r="U478" t="str">
            <v>NF</v>
          </cell>
        </row>
        <row r="479">
          <cell r="U479" t="str">
            <v>NF</v>
          </cell>
        </row>
        <row r="480">
          <cell r="U480" t="str">
            <v>NF</v>
          </cell>
        </row>
        <row r="481">
          <cell r="U481" t="str">
            <v>NF</v>
          </cell>
        </row>
        <row r="482">
          <cell r="U482" t="str">
            <v>NF</v>
          </cell>
        </row>
        <row r="483">
          <cell r="U483" t="str">
            <v>NF</v>
          </cell>
        </row>
        <row r="484">
          <cell r="U484" t="str">
            <v>NF</v>
          </cell>
        </row>
        <row r="485">
          <cell r="U485" t="str">
            <v>NF</v>
          </cell>
        </row>
        <row r="486">
          <cell r="U486" t="str">
            <v>NF</v>
          </cell>
        </row>
        <row r="487">
          <cell r="U487" t="str">
            <v>NF</v>
          </cell>
        </row>
        <row r="488">
          <cell r="U488" t="str">
            <v>NF</v>
          </cell>
        </row>
        <row r="489">
          <cell r="U489" t="str">
            <v>NF</v>
          </cell>
        </row>
        <row r="490">
          <cell r="U490" t="str">
            <v>NF</v>
          </cell>
        </row>
        <row r="491">
          <cell r="U491" t="str">
            <v>NF</v>
          </cell>
        </row>
        <row r="492">
          <cell r="U492" t="str">
            <v>NF</v>
          </cell>
        </row>
        <row r="493">
          <cell r="U493" t="str">
            <v>NF</v>
          </cell>
        </row>
        <row r="494">
          <cell r="U494" t="str">
            <v>NF</v>
          </cell>
        </row>
        <row r="495">
          <cell r="U495" t="str">
            <v>NF</v>
          </cell>
        </row>
        <row r="496">
          <cell r="U496" t="str">
            <v>NF</v>
          </cell>
        </row>
        <row r="497">
          <cell r="U497" t="str">
            <v>FIJO</v>
          </cell>
        </row>
        <row r="498">
          <cell r="U498" t="str">
            <v>FIJO</v>
          </cell>
        </row>
        <row r="499">
          <cell r="U499" t="str">
            <v>FIJO</v>
          </cell>
        </row>
        <row r="500">
          <cell r="U500" t="str">
            <v>FIJO</v>
          </cell>
        </row>
        <row r="501">
          <cell r="U501" t="str">
            <v>FIJO</v>
          </cell>
        </row>
        <row r="502">
          <cell r="U502" t="str">
            <v>NF</v>
          </cell>
        </row>
        <row r="503">
          <cell r="U503" t="str">
            <v>FIJO</v>
          </cell>
        </row>
        <row r="504">
          <cell r="U504" t="str">
            <v>FIJO</v>
          </cell>
        </row>
        <row r="505">
          <cell r="U505" t="str">
            <v>FIJO</v>
          </cell>
        </row>
        <row r="506">
          <cell r="U506" t="str">
            <v>FIJO</v>
          </cell>
        </row>
        <row r="507">
          <cell r="U507" t="str">
            <v>FIJO</v>
          </cell>
        </row>
        <row r="508">
          <cell r="U508" t="str">
            <v>FIJO</v>
          </cell>
        </row>
        <row r="509">
          <cell r="U509" t="str">
            <v>NF</v>
          </cell>
        </row>
        <row r="510">
          <cell r="U510" t="str">
            <v>FIJO</v>
          </cell>
        </row>
        <row r="511">
          <cell r="U511" t="str">
            <v>VAR</v>
          </cell>
        </row>
        <row r="512">
          <cell r="U512" t="str">
            <v>FIJO</v>
          </cell>
        </row>
      </sheetData>
      <sheetData sheetId="4"/>
      <sheetData sheetId="5"/>
      <sheetData sheetId="6"/>
      <sheetData sheetId="7">
        <row r="4">
          <cell r="B4" t="str">
            <v>R.O.A. - Return on Assets</v>
          </cell>
        </row>
        <row r="5">
          <cell r="B5" t="str">
            <v>R.O.E. - Return on Equity</v>
          </cell>
        </row>
        <row r="6">
          <cell r="B6" t="str">
            <v>R.O.I. - DuPont</v>
          </cell>
        </row>
        <row r="7">
          <cell r="B7" t="str">
            <v>% Beneficio Neto</v>
          </cell>
        </row>
        <row r="8">
          <cell r="B8" t="str">
            <v>% Margen Bruto</v>
          </cell>
        </row>
        <row r="9">
          <cell r="B9" t="str">
            <v>% EBITDA</v>
          </cell>
        </row>
        <row r="10">
          <cell r="B10" t="str">
            <v>% EBIT - Explotación</v>
          </cell>
        </row>
        <row r="11">
          <cell r="B11" t="str">
            <v>Ratio de Liquidez (general)</v>
          </cell>
        </row>
        <row r="12">
          <cell r="B12" t="str">
            <v>Ratio de Tesorería</v>
          </cell>
        </row>
        <row r="13">
          <cell r="B13" t="str">
            <v>Ratio de Disponibilidad</v>
          </cell>
        </row>
        <row r="14">
          <cell r="B14" t="str">
            <v>Ratio Endeudamiento</v>
          </cell>
        </row>
        <row r="15">
          <cell r="B15" t="str">
            <v>Ratio Autonomía</v>
          </cell>
        </row>
        <row r="16">
          <cell r="B16" t="str">
            <v>Calidad de la deuda</v>
          </cell>
        </row>
        <row r="17">
          <cell r="B17" t="str">
            <v>Capacidad devol. préstamos</v>
          </cell>
        </row>
        <row r="18">
          <cell r="B18" t="str">
            <v>% Gastos financieros</v>
          </cell>
        </row>
        <row r="19">
          <cell r="B19" t="str">
            <v>Cobertura Gastos Financieros</v>
          </cell>
        </row>
        <row r="20">
          <cell r="B20" t="str">
            <v>Rotación Activo Fijo</v>
          </cell>
        </row>
        <row r="21">
          <cell r="B21" t="str">
            <v>Rotación Activo Circulante</v>
          </cell>
        </row>
        <row r="22">
          <cell r="B22" t="str">
            <v>Rotación Activo Total</v>
          </cell>
        </row>
        <row r="23">
          <cell r="B23" t="str">
            <v>Rotación Stocks</v>
          </cell>
        </row>
        <row r="24">
          <cell r="B24" t="str">
            <v>Días cobro clientes</v>
          </cell>
        </row>
        <row r="25">
          <cell r="B25" t="str">
            <v>Días pago proveedores</v>
          </cell>
        </row>
        <row r="26">
          <cell r="B26" t="str">
            <v>% Crecimiento VENTAS</v>
          </cell>
        </row>
        <row r="27">
          <cell r="B27" t="str">
            <v>% Crecimiento PRECIOS</v>
          </cell>
        </row>
        <row r="28">
          <cell r="B28" t="str">
            <v>Cuota de mercado %</v>
          </cell>
        </row>
        <row r="29">
          <cell r="B29" t="str">
            <v>% Crecimiento PEDIDOS</v>
          </cell>
        </row>
        <row r="30">
          <cell r="B30" t="str">
            <v>% Crecimiento UNIDADES</v>
          </cell>
        </row>
        <row r="31">
          <cell r="B31" t="str">
            <v>% Coste de las ventas</v>
          </cell>
        </row>
        <row r="32">
          <cell r="B32" t="str">
            <v>% Gastos fijos</v>
          </cell>
        </row>
        <row r="33">
          <cell r="B33" t="str">
            <v>% Coste fallos</v>
          </cell>
        </row>
        <row r="34">
          <cell r="B34" t="str">
            <v>Ratio productividad</v>
          </cell>
        </row>
        <row r="35">
          <cell r="B35" t="str">
            <v>Ventas por empleado (media)</v>
          </cell>
        </row>
      </sheetData>
      <sheetData sheetId="8"/>
      <sheetData sheetId="9"/>
      <sheetData sheetId="10">
        <row r="4">
          <cell r="B4" t="str">
            <v>% Satisfacción</v>
          </cell>
        </row>
        <row r="5">
          <cell r="B5" t="str">
            <v>% Clientes perdidos</v>
          </cell>
        </row>
        <row r="6">
          <cell r="B6" t="str">
            <v>% Crecimiento CLIENTES</v>
          </cell>
        </row>
        <row r="7">
          <cell r="B7" t="str">
            <v>% Cuota de mercado</v>
          </cell>
        </row>
        <row r="8">
          <cell r="B8" t="str">
            <v>% Retención clientes</v>
          </cell>
        </row>
        <row r="9">
          <cell r="B9" t="str">
            <v>% Devoluciones</v>
          </cell>
        </row>
        <row r="10">
          <cell r="B10" t="str">
            <v>% Reclamaciones resueltas</v>
          </cell>
        </row>
        <row r="11">
          <cell r="B11" t="str">
            <v>% Reclamaciones</v>
          </cell>
        </row>
        <row r="12">
          <cell r="B12" t="str">
            <v>% Publicidad</v>
          </cell>
        </row>
        <row r="13">
          <cell r="B13" t="str">
            <v>% Ventas y Marketing</v>
          </cell>
        </row>
      </sheetData>
      <sheetData sheetId="11">
        <row r="4">
          <cell r="B4" t="str">
            <v>% Defectuosos / Fallos</v>
          </cell>
        </row>
        <row r="5">
          <cell r="B5" t="str">
            <v>Inversión prevención (Ud)</v>
          </cell>
        </row>
        <row r="6">
          <cell r="B6" t="str">
            <v>Coste control (Ud)</v>
          </cell>
        </row>
        <row r="7">
          <cell r="B7" t="str">
            <v>% Entregas en plazo</v>
          </cell>
        </row>
        <row r="8">
          <cell r="B8" t="str">
            <v>% Entregas con retraso</v>
          </cell>
        </row>
        <row r="9">
          <cell r="B9" t="str">
            <v>% Entregas completas</v>
          </cell>
        </row>
        <row r="10">
          <cell r="B10" t="str">
            <v>% Entregas incompletas</v>
          </cell>
        </row>
        <row r="11">
          <cell r="B11" t="str">
            <v>Nº Certificaciones ISO 9000</v>
          </cell>
        </row>
        <row r="12">
          <cell r="B12" t="str">
            <v>% Coste Fallos vs Ventas</v>
          </cell>
        </row>
        <row r="13">
          <cell r="B13" t="str">
            <v>% Reclamaciones</v>
          </cell>
        </row>
        <row r="14">
          <cell r="B14" t="str">
            <v>Cycle Time - Tiempo procesos</v>
          </cell>
        </row>
        <row r="15">
          <cell r="B15" t="str">
            <v>Tiempo suministro proveedor</v>
          </cell>
        </row>
        <row r="16">
          <cell r="B16" t="str">
            <v>Tiempo entrega cliente</v>
          </cell>
        </row>
      </sheetData>
      <sheetData sheetId="12"/>
      <sheetData sheetId="13"/>
      <sheetData sheetId="14">
        <row r="4">
          <cell r="B4" t="str">
            <v>Índice de motivación</v>
          </cell>
        </row>
        <row r="5">
          <cell r="B5" t="str">
            <v>Sugerencias por empleado</v>
          </cell>
        </row>
        <row r="6">
          <cell r="B6" t="str">
            <v>% Sugerencias aplicadas</v>
          </cell>
        </row>
        <row r="7">
          <cell r="B7" t="str">
            <v>% Personas con variable</v>
          </cell>
        </row>
        <row r="8">
          <cell r="B8" t="str">
            <v>% Retención</v>
          </cell>
        </row>
        <row r="9">
          <cell r="B9" t="str">
            <v>% Baja voluntaria</v>
          </cell>
        </row>
        <row r="10">
          <cell r="B10" t="str">
            <v>% Despido</v>
          </cell>
        </row>
        <row r="11">
          <cell r="B11" t="str">
            <v>Brecha salarial</v>
          </cell>
        </row>
        <row r="12">
          <cell r="B12" t="str">
            <v>% Absentismo</v>
          </cell>
        </row>
        <row r="13">
          <cell r="B13" t="str">
            <v>% Bajas por accidente</v>
          </cell>
        </row>
        <row r="14">
          <cell r="B14" t="str">
            <v>% Empleados formados</v>
          </cell>
        </row>
        <row r="15">
          <cell r="B15" t="str">
            <v>% Recualificación</v>
          </cell>
        </row>
        <row r="16">
          <cell r="B16" t="str">
            <v>% Promoción interna</v>
          </cell>
        </row>
        <row r="17">
          <cell r="B17" t="str">
            <v>Ratio productividad</v>
          </cell>
        </row>
        <row r="18">
          <cell r="B18" t="str">
            <v>Ventas por empleado (media)</v>
          </cell>
        </row>
        <row r="19">
          <cell r="B19" t="str">
            <v>% Costes salariales</v>
          </cell>
        </row>
        <row r="20">
          <cell r="B20" t="str">
            <v>% Inversión I+D</v>
          </cell>
        </row>
        <row r="21">
          <cell r="B21" t="str">
            <v>%  Nuevos productos</v>
          </cell>
        </row>
        <row r="22">
          <cell r="B22" t="str">
            <v>% Ventas nuevos productos</v>
          </cell>
        </row>
        <row r="23">
          <cell r="B23" t="str">
            <v>% Personal i+D</v>
          </cell>
        </row>
      </sheetData>
      <sheetData sheetId="15"/>
      <sheetData sheetId="16"/>
      <sheetData sheetId="17"/>
      <sheetData sheetId="18"/>
      <sheetData sheetId="19"/>
      <sheetData sheetId="20"/>
      <sheetData sheetId="21"/>
      <sheetData sheetId="22"/>
      <sheetData sheetId="23"/>
      <sheetData sheetId="24"/>
      <sheetData sheetId="25"/>
      <sheetData sheetId="26">
        <row r="13">
          <cell r="B13" t="str">
            <v>Enero</v>
          </cell>
        </row>
        <row r="14">
          <cell r="B14" t="str">
            <v>Febrero</v>
          </cell>
        </row>
        <row r="15">
          <cell r="B15" t="str">
            <v>Marzo</v>
          </cell>
        </row>
        <row r="16">
          <cell r="B16" t="str">
            <v>Abril</v>
          </cell>
        </row>
        <row r="17">
          <cell r="B17" t="str">
            <v>Mayo</v>
          </cell>
        </row>
        <row r="18">
          <cell r="B18" t="str">
            <v>Junio</v>
          </cell>
        </row>
        <row r="19">
          <cell r="B19" t="str">
            <v>Julio</v>
          </cell>
        </row>
        <row r="20">
          <cell r="B20" t="str">
            <v>Agosto</v>
          </cell>
        </row>
        <row r="21">
          <cell r="B21" t="str">
            <v>Septiembre</v>
          </cell>
        </row>
        <row r="22">
          <cell r="B22" t="str">
            <v>Octubre</v>
          </cell>
        </row>
        <row r="23">
          <cell r="B23" t="str">
            <v>Noviembre</v>
          </cell>
        </row>
        <row r="24">
          <cell r="B24" t="str">
            <v>Diciembre</v>
          </cell>
        </row>
        <row r="29">
          <cell r="B29" t="str">
            <v>Ej. Anterior</v>
          </cell>
        </row>
        <row r="30">
          <cell r="B30" t="str">
            <v>1er. TRIM</v>
          </cell>
        </row>
        <row r="31">
          <cell r="B31" t="str">
            <v>2º TRIM</v>
          </cell>
        </row>
        <row r="32">
          <cell r="B32" t="str">
            <v>3er. TRIM</v>
          </cell>
        </row>
        <row r="33">
          <cell r="B33" t="str">
            <v>4º TRIM</v>
          </cell>
        </row>
        <row r="55">
          <cell r="J55" t="str">
            <v>FIJO</v>
          </cell>
        </row>
        <row r="56">
          <cell r="J56" t="str">
            <v>VAR</v>
          </cell>
        </row>
      </sheetData>
      <sheetData sheetId="27"/>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PSUP_M_V"/>
      <sheetName val="PRINCIPIOS_OBJ"/>
      <sheetName val="MODELO_SST"/>
      <sheetName val="PARTES_INTERESADAS"/>
      <sheetName val="DOFA"/>
      <sheetName val="CAME"/>
      <sheetName val="DESPLIEGUE_OBJ"/>
      <sheetName val="SEGUIMIENTO_OBJ"/>
      <sheetName val="RECURSOS"/>
      <sheetName val="PLAN_ACCION_SST"/>
      <sheetName val="Analisis Avances"/>
    </sheetNames>
    <sheetDataSet>
      <sheetData sheetId="0"/>
      <sheetData sheetId="1"/>
      <sheetData sheetId="2"/>
      <sheetData sheetId="3"/>
      <sheetData sheetId="4"/>
      <sheetData sheetId="5"/>
      <sheetData sheetId="6"/>
      <sheetData sheetId="7"/>
      <sheetData sheetId="8"/>
      <sheetData sheetId="9">
        <row r="393">
          <cell r="E393" t="str">
            <v>Actividades completadas</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sheetName val="1a"/>
      <sheetName val="1b"/>
      <sheetName val="1d"/>
      <sheetName val="1e"/>
      <sheetName val="2 CMANDO"/>
      <sheetName val="Finanzas"/>
      <sheetName val="Resultados"/>
      <sheetName val="Procesos"/>
      <sheetName val="Aprendizaje"/>
      <sheetName val="CMI"/>
      <sheetName val="PAA2019"/>
      <sheetName val="Curva S"/>
      <sheetName val="Tendencias SSO"/>
      <sheetName val="5"/>
    </sheetNames>
    <sheetDataSet>
      <sheetData sheetId="0">
        <row r="27">
          <cell r="H27" t="str">
            <v>GEB - Gerencia SST</v>
          </cell>
        </row>
      </sheetData>
      <sheetData sheetId="1"/>
      <sheetData sheetId="2"/>
      <sheetData sheetId="3"/>
      <sheetData sheetId="4"/>
      <sheetData sheetId="5">
        <row r="89">
          <cell r="A89" t="str">
            <v>Financiera</v>
          </cell>
          <cell r="C89" t="str">
            <v>Conexiones_de_Progreso</v>
          </cell>
        </row>
        <row r="90">
          <cell r="A90" t="str">
            <v>Mercados_Negocios</v>
          </cell>
          <cell r="C90" t="str">
            <v>Transformacion_Territorios</v>
          </cell>
        </row>
        <row r="91">
          <cell r="A91" t="str">
            <v>Procesos</v>
          </cell>
          <cell r="C91" t="str">
            <v>Promocion_Agenda_Regulatoria</v>
          </cell>
        </row>
        <row r="92">
          <cell r="A92" t="str">
            <v>Innovación_Crecimiento_Aprendizaje</v>
          </cell>
          <cell r="C92" t="str">
            <v>Resiliencia_climatica</v>
          </cell>
        </row>
        <row r="93">
          <cell r="C93" t="str">
            <v>Hub_Colaboracion_Energías_Eficientes</v>
          </cell>
        </row>
        <row r="94">
          <cell r="C94" t="str">
            <v xml:space="preserve">Transformacion_Cultural_SST
</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Guide"/>
      <sheetName val="CashFlow"/>
      <sheetName val="CumulativeCF"/>
      <sheetName val="Payback"/>
      <sheetName val="ROI"/>
      <sheetName val="NPV"/>
      <sheetName val="Compounding"/>
      <sheetName val="CAGR"/>
      <sheetName val="IRR"/>
      <sheetName val="Breakeven"/>
      <sheetName val="Income"/>
      <sheetName val="Balance"/>
      <sheetName val="FinCashFlow"/>
      <sheetName val="Retained"/>
      <sheetName val="FSAnalysis"/>
      <sheetName val="Liquidity"/>
      <sheetName val="Activity"/>
      <sheetName val="Leverage"/>
      <sheetName val="Profitability"/>
      <sheetName val="Valuation"/>
      <sheetName val="MultiYear"/>
      <sheetName val="Growth"/>
      <sheetName val="DuPo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6">
          <cell r="H46" t="str">
            <v>MAJESTIC COMPANY</v>
          </cell>
        </row>
        <row r="77">
          <cell r="H77">
            <v>4624274</v>
          </cell>
          <cell r="I77">
            <v>4090970</v>
          </cell>
          <cell r="J77">
            <v>3406786</v>
          </cell>
          <cell r="K77">
            <v>2906365</v>
          </cell>
          <cell r="L77">
            <v>2452939</v>
          </cell>
          <cell r="M77">
            <v>0</v>
          </cell>
          <cell r="N77">
            <v>0</v>
          </cell>
          <cell r="O77">
            <v>0</v>
          </cell>
          <cell r="P77">
            <v>0</v>
          </cell>
          <cell r="Q77">
            <v>0</v>
          </cell>
          <cell r="R77">
            <v>0</v>
          </cell>
        </row>
        <row r="78">
          <cell r="H78">
            <v>2958708</v>
          </cell>
          <cell r="I78">
            <v>2673129</v>
          </cell>
          <cell r="J78">
            <v>2253815</v>
          </cell>
          <cell r="K78">
            <v>1942591</v>
          </cell>
          <cell r="L78">
            <v>1617253</v>
          </cell>
          <cell r="M78">
            <v>0</v>
          </cell>
          <cell r="N78">
            <v>0</v>
          </cell>
          <cell r="O78">
            <v>0</v>
          </cell>
          <cell r="P78">
            <v>0</v>
          </cell>
          <cell r="Q78">
            <v>0</v>
          </cell>
          <cell r="R78">
            <v>0</v>
          </cell>
        </row>
        <row r="82">
          <cell r="H82">
            <v>410505</v>
          </cell>
          <cell r="I82">
            <v>383619</v>
          </cell>
          <cell r="J82">
            <v>331045</v>
          </cell>
          <cell r="K82">
            <v>291588</v>
          </cell>
          <cell r="L82">
            <v>256620.6</v>
          </cell>
          <cell r="M82">
            <v>0</v>
          </cell>
          <cell r="N82">
            <v>0</v>
          </cell>
          <cell r="O82">
            <v>0</v>
          </cell>
          <cell r="P82">
            <v>0</v>
          </cell>
          <cell r="Q82">
            <v>0</v>
          </cell>
          <cell r="R82">
            <v>0</v>
          </cell>
        </row>
        <row r="83">
          <cell r="H83">
            <v>273670</v>
          </cell>
          <cell r="I83">
            <v>255746.4</v>
          </cell>
          <cell r="J83">
            <v>220697</v>
          </cell>
          <cell r="K83">
            <v>194392</v>
          </cell>
          <cell r="L83">
            <v>171080.4</v>
          </cell>
          <cell r="M83">
            <v>0</v>
          </cell>
          <cell r="N83">
            <v>0</v>
          </cell>
          <cell r="O83">
            <v>0</v>
          </cell>
          <cell r="P83">
            <v>0</v>
          </cell>
          <cell r="Q83">
            <v>0</v>
          </cell>
          <cell r="R83">
            <v>0</v>
          </cell>
        </row>
        <row r="89">
          <cell r="H89">
            <v>279459</v>
          </cell>
          <cell r="I89">
            <v>211500</v>
          </cell>
          <cell r="J89">
            <v>181545</v>
          </cell>
          <cell r="K89">
            <v>140135</v>
          </cell>
          <cell r="L89">
            <v>132741</v>
          </cell>
          <cell r="M89">
            <v>0</v>
          </cell>
          <cell r="N89">
            <v>0</v>
          </cell>
          <cell r="O89">
            <v>0</v>
          </cell>
          <cell r="P89">
            <v>0</v>
          </cell>
          <cell r="Q89">
            <v>0</v>
          </cell>
          <cell r="R89">
            <v>0</v>
          </cell>
        </row>
        <row r="90">
          <cell r="H90">
            <v>111586</v>
          </cell>
          <cell r="I90">
            <v>107273</v>
          </cell>
          <cell r="J90">
            <v>120272</v>
          </cell>
          <cell r="K90">
            <v>102957</v>
          </cell>
          <cell r="L90">
            <v>105056</v>
          </cell>
          <cell r="M90">
            <v>0</v>
          </cell>
          <cell r="N90">
            <v>0</v>
          </cell>
          <cell r="O90">
            <v>0</v>
          </cell>
          <cell r="P90">
            <v>0</v>
          </cell>
          <cell r="Q90">
            <v>0</v>
          </cell>
          <cell r="R90">
            <v>0</v>
          </cell>
        </row>
        <row r="98">
          <cell r="H98">
            <v>23088</v>
          </cell>
          <cell r="I98">
            <v>16541</v>
          </cell>
          <cell r="J98">
            <v>17478</v>
          </cell>
          <cell r="K98">
            <v>24932</v>
          </cell>
          <cell r="L98">
            <v>13267</v>
          </cell>
          <cell r="M98">
            <v>0</v>
          </cell>
          <cell r="N98">
            <v>0</v>
          </cell>
          <cell r="O98">
            <v>0</v>
          </cell>
          <cell r="P98">
            <v>0</v>
          </cell>
          <cell r="Q98">
            <v>0</v>
          </cell>
          <cell r="R98">
            <v>0</v>
          </cell>
        </row>
        <row r="99">
          <cell r="H99">
            <v>6317</v>
          </cell>
          <cell r="I99">
            <v>13416</v>
          </cell>
          <cell r="J99">
            <v>6524</v>
          </cell>
          <cell r="K99">
            <v>6017</v>
          </cell>
          <cell r="L99">
            <v>3294</v>
          </cell>
          <cell r="M99">
            <v>0</v>
          </cell>
          <cell r="N99">
            <v>0</v>
          </cell>
          <cell r="O99">
            <v>0</v>
          </cell>
          <cell r="P99">
            <v>0</v>
          </cell>
          <cell r="Q99">
            <v>0</v>
          </cell>
          <cell r="R99">
            <v>0</v>
          </cell>
        </row>
        <row r="121">
          <cell r="H121">
            <v>812449</v>
          </cell>
          <cell r="I121">
            <v>420928</v>
          </cell>
          <cell r="J121">
            <v>439438</v>
          </cell>
          <cell r="K121">
            <v>419736</v>
          </cell>
          <cell r="L121">
            <v>183415</v>
          </cell>
          <cell r="M121">
            <v>0</v>
          </cell>
          <cell r="N121">
            <v>0</v>
          </cell>
          <cell r="O121">
            <v>0</v>
          </cell>
          <cell r="P121">
            <v>0</v>
          </cell>
          <cell r="Q121">
            <v>0</v>
          </cell>
          <cell r="R121">
            <v>0</v>
          </cell>
        </row>
        <row r="122">
          <cell r="H122">
            <v>510211</v>
          </cell>
          <cell r="I122">
            <v>514800</v>
          </cell>
          <cell r="J122">
            <v>196011</v>
          </cell>
          <cell r="K122">
            <v>134529</v>
          </cell>
          <cell r="L122">
            <v>101329</v>
          </cell>
          <cell r="M122">
            <v>0</v>
          </cell>
          <cell r="N122">
            <v>0</v>
          </cell>
          <cell r="O122">
            <v>0</v>
          </cell>
          <cell r="P122">
            <v>0</v>
          </cell>
          <cell r="Q122">
            <v>0</v>
          </cell>
          <cell r="R122">
            <v>0</v>
          </cell>
        </row>
        <row r="123">
          <cell r="H123">
            <v>128416</v>
          </cell>
          <cell r="I123">
            <v>146694</v>
          </cell>
          <cell r="J123">
            <v>118843</v>
          </cell>
          <cell r="K123">
            <v>98311</v>
          </cell>
          <cell r="L123">
            <v>101708</v>
          </cell>
          <cell r="M123">
            <v>0</v>
          </cell>
          <cell r="N123">
            <v>0</v>
          </cell>
          <cell r="O123">
            <v>0</v>
          </cell>
          <cell r="P123">
            <v>0</v>
          </cell>
          <cell r="Q123">
            <v>0</v>
          </cell>
          <cell r="R123">
            <v>0</v>
          </cell>
        </row>
        <row r="124">
          <cell r="H124">
            <v>1001990</v>
          </cell>
          <cell r="I124">
            <v>824771</v>
          </cell>
          <cell r="J124">
            <v>656421</v>
          </cell>
          <cell r="K124">
            <v>530859</v>
          </cell>
          <cell r="L124">
            <v>440951</v>
          </cell>
          <cell r="M124">
            <v>0</v>
          </cell>
          <cell r="N124">
            <v>0</v>
          </cell>
          <cell r="O124">
            <v>0</v>
          </cell>
          <cell r="P124">
            <v>0</v>
          </cell>
          <cell r="Q124">
            <v>0</v>
          </cell>
          <cell r="R124">
            <v>0</v>
          </cell>
        </row>
        <row r="125">
          <cell r="H125">
            <v>207821</v>
          </cell>
          <cell r="I125">
            <v>218156</v>
          </cell>
          <cell r="J125">
            <v>181115</v>
          </cell>
          <cell r="K125">
            <v>191931</v>
          </cell>
          <cell r="L125">
            <v>168616</v>
          </cell>
          <cell r="M125">
            <v>0</v>
          </cell>
          <cell r="N125">
            <v>0</v>
          </cell>
          <cell r="O125">
            <v>0</v>
          </cell>
          <cell r="P125">
            <v>0</v>
          </cell>
          <cell r="Q125">
            <v>0</v>
          </cell>
          <cell r="R125">
            <v>0</v>
          </cell>
        </row>
        <row r="126">
          <cell r="H126">
            <v>94345</v>
          </cell>
          <cell r="I126">
            <v>88237</v>
          </cell>
          <cell r="J126">
            <v>73436</v>
          </cell>
          <cell r="K126">
            <v>56427</v>
          </cell>
          <cell r="L126">
            <v>54304</v>
          </cell>
          <cell r="M126">
            <v>0</v>
          </cell>
          <cell r="N126">
            <v>0</v>
          </cell>
          <cell r="O126">
            <v>0</v>
          </cell>
          <cell r="P126">
            <v>0</v>
          </cell>
          <cell r="Q126">
            <v>0</v>
          </cell>
          <cell r="R126">
            <v>0</v>
          </cell>
        </row>
        <row r="130">
          <cell r="H130">
            <v>151020</v>
          </cell>
          <cell r="I130">
            <v>121931</v>
          </cell>
          <cell r="J130">
            <v>111552</v>
          </cell>
          <cell r="K130">
            <v>23712</v>
          </cell>
          <cell r="L130">
            <v>34852</v>
          </cell>
          <cell r="M130">
            <v>0</v>
          </cell>
          <cell r="N130">
            <v>0</v>
          </cell>
          <cell r="O130">
            <v>0</v>
          </cell>
          <cell r="P130">
            <v>0</v>
          </cell>
          <cell r="Q130">
            <v>0</v>
          </cell>
          <cell r="R130">
            <v>0</v>
          </cell>
        </row>
        <row r="131">
          <cell r="H131">
            <v>0</v>
          </cell>
          <cell r="I131">
            <v>0</v>
          </cell>
          <cell r="J131">
            <v>0</v>
          </cell>
          <cell r="K131">
            <v>0</v>
          </cell>
          <cell r="L131">
            <v>0</v>
          </cell>
          <cell r="M131">
            <v>0</v>
          </cell>
          <cell r="N131">
            <v>0</v>
          </cell>
          <cell r="O131">
            <v>0</v>
          </cell>
          <cell r="P131">
            <v>0</v>
          </cell>
          <cell r="Q131">
            <v>0</v>
          </cell>
          <cell r="R131">
            <v>0</v>
          </cell>
        </row>
        <row r="132">
          <cell r="H132">
            <v>0</v>
          </cell>
          <cell r="I132">
            <v>0</v>
          </cell>
          <cell r="J132">
            <v>0</v>
          </cell>
          <cell r="K132">
            <v>0</v>
          </cell>
          <cell r="L132">
            <v>0</v>
          </cell>
          <cell r="M132">
            <v>0</v>
          </cell>
          <cell r="N132">
            <v>0</v>
          </cell>
          <cell r="O132">
            <v>0</v>
          </cell>
          <cell r="P132">
            <v>0</v>
          </cell>
          <cell r="Q132">
            <v>0</v>
          </cell>
          <cell r="R132">
            <v>0</v>
          </cell>
        </row>
        <row r="133">
          <cell r="H133">
            <v>735859</v>
          </cell>
          <cell r="I133">
            <v>382809</v>
          </cell>
          <cell r="J133">
            <v>379323</v>
          </cell>
          <cell r="K133">
            <v>234091</v>
          </cell>
          <cell r="L133">
            <v>354888</v>
          </cell>
          <cell r="M133">
            <v>0</v>
          </cell>
          <cell r="N133">
            <v>0</v>
          </cell>
          <cell r="O133">
            <v>0</v>
          </cell>
          <cell r="P133">
            <v>0</v>
          </cell>
          <cell r="Q133">
            <v>0</v>
          </cell>
          <cell r="R133">
            <v>0</v>
          </cell>
        </row>
        <row r="137">
          <cell r="H137">
            <v>2291185</v>
          </cell>
          <cell r="I137">
            <v>1906256</v>
          </cell>
          <cell r="J137">
            <v>1863215</v>
          </cell>
          <cell r="K137">
            <v>1783261</v>
          </cell>
          <cell r="L137">
            <v>1523641</v>
          </cell>
          <cell r="M137">
            <v>0</v>
          </cell>
          <cell r="N137">
            <v>0</v>
          </cell>
          <cell r="O137">
            <v>0</v>
          </cell>
          <cell r="P137">
            <v>0</v>
          </cell>
          <cell r="Q137">
            <v>0</v>
          </cell>
          <cell r="R137">
            <v>0</v>
          </cell>
        </row>
        <row r="138">
          <cell r="H138">
            <v>1144875</v>
          </cell>
          <cell r="I138">
            <v>1058327</v>
          </cell>
          <cell r="J138">
            <v>1021435</v>
          </cell>
          <cell r="K138">
            <v>954821</v>
          </cell>
          <cell r="L138">
            <v>823415</v>
          </cell>
          <cell r="M138">
            <v>0</v>
          </cell>
          <cell r="N138">
            <v>0</v>
          </cell>
          <cell r="O138">
            <v>0</v>
          </cell>
          <cell r="P138">
            <v>0</v>
          </cell>
          <cell r="Q138">
            <v>0</v>
          </cell>
          <cell r="R138">
            <v>0</v>
          </cell>
        </row>
        <row r="142">
          <cell r="H142">
            <v>103678</v>
          </cell>
          <cell r="I142">
            <v>99930</v>
          </cell>
          <cell r="J142">
            <v>75229</v>
          </cell>
          <cell r="K142">
            <v>54331</v>
          </cell>
          <cell r="L142">
            <v>55408</v>
          </cell>
          <cell r="M142">
            <v>0</v>
          </cell>
          <cell r="N142">
            <v>0</v>
          </cell>
          <cell r="O142">
            <v>0</v>
          </cell>
          <cell r="P142">
            <v>0</v>
          </cell>
          <cell r="Q142">
            <v>0</v>
          </cell>
          <cell r="R142">
            <v>0</v>
          </cell>
        </row>
        <row r="144">
          <cell r="H144">
            <v>358114</v>
          </cell>
          <cell r="I144">
            <v>135296</v>
          </cell>
          <cell r="J144">
            <v>132365</v>
          </cell>
          <cell r="K144">
            <v>96603</v>
          </cell>
          <cell r="L144">
            <v>61046</v>
          </cell>
          <cell r="M144">
            <v>0</v>
          </cell>
          <cell r="N144">
            <v>0</v>
          </cell>
          <cell r="O144">
            <v>0</v>
          </cell>
          <cell r="P144">
            <v>0</v>
          </cell>
          <cell r="Q144">
            <v>0</v>
          </cell>
          <cell r="R144">
            <v>0</v>
          </cell>
        </row>
        <row r="151">
          <cell r="H151">
            <v>203902</v>
          </cell>
          <cell r="I151">
            <v>202977</v>
          </cell>
          <cell r="J151">
            <v>200439</v>
          </cell>
          <cell r="K151">
            <v>199352</v>
          </cell>
          <cell r="L151">
            <v>192321</v>
          </cell>
          <cell r="M151">
            <v>0</v>
          </cell>
          <cell r="N151">
            <v>0</v>
          </cell>
          <cell r="O151">
            <v>0</v>
          </cell>
          <cell r="P151">
            <v>0</v>
          </cell>
          <cell r="Q151">
            <v>0</v>
          </cell>
          <cell r="R151">
            <v>0</v>
          </cell>
        </row>
        <row r="152">
          <cell r="H152">
            <v>32910</v>
          </cell>
          <cell r="I152">
            <v>30644</v>
          </cell>
          <cell r="J152">
            <v>43419</v>
          </cell>
          <cell r="K152">
            <v>23944</v>
          </cell>
          <cell r="L152">
            <v>64921</v>
          </cell>
          <cell r="M152">
            <v>0</v>
          </cell>
          <cell r="N152">
            <v>0</v>
          </cell>
          <cell r="O152">
            <v>0</v>
          </cell>
          <cell r="P152">
            <v>0</v>
          </cell>
          <cell r="Q152">
            <v>0</v>
          </cell>
          <cell r="R152">
            <v>0</v>
          </cell>
        </row>
        <row r="153">
          <cell r="H153">
            <v>324305</v>
          </cell>
          <cell r="I153">
            <v>180494</v>
          </cell>
          <cell r="J153">
            <v>199020</v>
          </cell>
          <cell r="K153">
            <v>198436</v>
          </cell>
          <cell r="L153">
            <v>198314</v>
          </cell>
          <cell r="M153">
            <v>0</v>
          </cell>
          <cell r="N153">
            <v>0</v>
          </cell>
          <cell r="O153">
            <v>0</v>
          </cell>
          <cell r="P153">
            <v>0</v>
          </cell>
          <cell r="Q153">
            <v>0</v>
          </cell>
          <cell r="R153">
            <v>0</v>
          </cell>
        </row>
        <row r="154">
          <cell r="H154">
            <v>107566</v>
          </cell>
          <cell r="I154">
            <v>182579</v>
          </cell>
          <cell r="J154">
            <v>341116</v>
          </cell>
          <cell r="K154">
            <v>327821</v>
          </cell>
          <cell r="L154">
            <v>358902</v>
          </cell>
          <cell r="M154">
            <v>0</v>
          </cell>
          <cell r="N154">
            <v>0</v>
          </cell>
          <cell r="O154">
            <v>0</v>
          </cell>
          <cell r="P154">
            <v>0</v>
          </cell>
          <cell r="Q154">
            <v>0</v>
          </cell>
          <cell r="R154">
            <v>0</v>
          </cell>
        </row>
        <row r="155">
          <cell r="H155">
            <v>0</v>
          </cell>
          <cell r="I155">
            <v>0</v>
          </cell>
          <cell r="J155">
            <v>0</v>
          </cell>
          <cell r="K155">
            <v>0</v>
          </cell>
          <cell r="L155">
            <v>0</v>
          </cell>
          <cell r="M155">
            <v>0</v>
          </cell>
          <cell r="N155">
            <v>0</v>
          </cell>
          <cell r="O155">
            <v>0</v>
          </cell>
          <cell r="P155">
            <v>0</v>
          </cell>
          <cell r="Q155">
            <v>0</v>
          </cell>
          <cell r="R155">
            <v>0</v>
          </cell>
        </row>
        <row r="156">
          <cell r="H156">
            <v>102483</v>
          </cell>
          <cell r="I156">
            <v>102931</v>
          </cell>
          <cell r="J156">
            <v>93127</v>
          </cell>
          <cell r="K156">
            <v>93219</v>
          </cell>
          <cell r="L156">
            <v>89210</v>
          </cell>
          <cell r="M156">
            <v>0</v>
          </cell>
          <cell r="N156">
            <v>0</v>
          </cell>
          <cell r="O156">
            <v>0</v>
          </cell>
          <cell r="P156">
            <v>0</v>
          </cell>
          <cell r="Q156">
            <v>0</v>
          </cell>
          <cell r="R156">
            <v>0</v>
          </cell>
        </row>
        <row r="157">
          <cell r="H157">
            <v>46120</v>
          </cell>
          <cell r="I157">
            <v>41029</v>
          </cell>
          <cell r="J157">
            <v>39023</v>
          </cell>
          <cell r="K157">
            <v>36921</v>
          </cell>
          <cell r="L157">
            <v>52482</v>
          </cell>
          <cell r="M157">
            <v>0</v>
          </cell>
          <cell r="N157">
            <v>0</v>
          </cell>
          <cell r="O157">
            <v>0</v>
          </cell>
          <cell r="P157">
            <v>0</v>
          </cell>
          <cell r="Q157">
            <v>0</v>
          </cell>
          <cell r="R157">
            <v>0</v>
          </cell>
        </row>
        <row r="161">
          <cell r="H161">
            <v>370000</v>
          </cell>
          <cell r="I161">
            <v>180983</v>
          </cell>
          <cell r="J161">
            <v>201995</v>
          </cell>
          <cell r="K161">
            <v>290820</v>
          </cell>
          <cell r="L161">
            <v>295023</v>
          </cell>
          <cell r="M161">
            <v>0</v>
          </cell>
          <cell r="N161">
            <v>0</v>
          </cell>
          <cell r="O161">
            <v>0</v>
          </cell>
          <cell r="P161">
            <v>0</v>
          </cell>
          <cell r="Q161">
            <v>0</v>
          </cell>
          <cell r="R161">
            <v>0</v>
          </cell>
        </row>
        <row r="162">
          <cell r="H162">
            <v>432901</v>
          </cell>
          <cell r="I162">
            <v>264120</v>
          </cell>
          <cell r="J162">
            <v>262419</v>
          </cell>
          <cell r="K162">
            <v>251367</v>
          </cell>
          <cell r="L162">
            <v>299567</v>
          </cell>
          <cell r="M162">
            <v>0</v>
          </cell>
          <cell r="N162">
            <v>0</v>
          </cell>
          <cell r="O162">
            <v>0</v>
          </cell>
          <cell r="P162">
            <v>0</v>
          </cell>
          <cell r="Q162">
            <v>0</v>
          </cell>
          <cell r="R162">
            <v>0</v>
          </cell>
        </row>
        <row r="170">
          <cell r="H170">
            <v>25030</v>
          </cell>
          <cell r="I170">
            <v>23910</v>
          </cell>
          <cell r="J170">
            <v>20100</v>
          </cell>
          <cell r="K170">
            <v>39924</v>
          </cell>
          <cell r="L170">
            <v>19321</v>
          </cell>
          <cell r="M170">
            <v>0</v>
          </cell>
          <cell r="N170">
            <v>0</v>
          </cell>
          <cell r="O170">
            <v>0</v>
          </cell>
          <cell r="P170">
            <v>0</v>
          </cell>
          <cell r="Q170">
            <v>0</v>
          </cell>
          <cell r="R170">
            <v>0</v>
          </cell>
        </row>
        <row r="171">
          <cell r="H171">
            <v>102732</v>
          </cell>
          <cell r="I171">
            <v>102711</v>
          </cell>
          <cell r="J171">
            <v>102932</v>
          </cell>
          <cell r="K171">
            <v>102732</v>
          </cell>
          <cell r="L171">
            <v>102510</v>
          </cell>
          <cell r="M171">
            <v>0</v>
          </cell>
          <cell r="N171">
            <v>0</v>
          </cell>
          <cell r="O171">
            <v>0</v>
          </cell>
          <cell r="P171">
            <v>0</v>
          </cell>
          <cell r="Q171">
            <v>0</v>
          </cell>
          <cell r="R171">
            <v>0</v>
          </cell>
        </row>
        <row r="172">
          <cell r="H172">
            <v>0</v>
          </cell>
          <cell r="I172">
            <v>0</v>
          </cell>
          <cell r="J172">
            <v>0</v>
          </cell>
          <cell r="K172">
            <v>0</v>
          </cell>
          <cell r="L172">
            <v>0</v>
          </cell>
          <cell r="M172">
            <v>0</v>
          </cell>
          <cell r="N172">
            <v>0</v>
          </cell>
          <cell r="O172">
            <v>0</v>
          </cell>
          <cell r="P172">
            <v>0</v>
          </cell>
          <cell r="Q172">
            <v>0</v>
          </cell>
          <cell r="R172">
            <v>0</v>
          </cell>
        </row>
        <row r="213">
          <cell r="H213">
            <v>0</v>
          </cell>
          <cell r="I213">
            <v>0</v>
          </cell>
          <cell r="J213">
            <v>0</v>
          </cell>
          <cell r="K213">
            <v>0</v>
          </cell>
          <cell r="L213">
            <v>0</v>
          </cell>
          <cell r="M213">
            <v>0</v>
          </cell>
          <cell r="N213">
            <v>0</v>
          </cell>
          <cell r="O213">
            <v>0</v>
          </cell>
          <cell r="P213">
            <v>0</v>
          </cell>
          <cell r="Q213">
            <v>0</v>
          </cell>
          <cell r="R213">
            <v>0</v>
          </cell>
        </row>
        <row r="221">
          <cell r="H221">
            <v>0</v>
          </cell>
          <cell r="I221">
            <v>0</v>
          </cell>
          <cell r="J221">
            <v>0</v>
          </cell>
          <cell r="K221">
            <v>0</v>
          </cell>
          <cell r="L221">
            <v>0</v>
          </cell>
          <cell r="M221">
            <v>0</v>
          </cell>
          <cell r="N221">
            <v>0</v>
          </cell>
          <cell r="O221">
            <v>0</v>
          </cell>
          <cell r="P221">
            <v>0</v>
          </cell>
          <cell r="Q221">
            <v>0</v>
          </cell>
          <cell r="R221">
            <v>0</v>
          </cell>
        </row>
        <row r="226">
          <cell r="H226">
            <v>0</v>
          </cell>
          <cell r="I226">
            <v>0</v>
          </cell>
          <cell r="J226">
            <v>0</v>
          </cell>
          <cell r="K226">
            <v>0</v>
          </cell>
          <cell r="L226">
            <v>0</v>
          </cell>
          <cell r="M226">
            <v>0</v>
          </cell>
          <cell r="N226">
            <v>0</v>
          </cell>
          <cell r="O226">
            <v>0</v>
          </cell>
          <cell r="P226">
            <v>0</v>
          </cell>
          <cell r="Q226">
            <v>0</v>
          </cell>
          <cell r="R226">
            <v>0</v>
          </cell>
        </row>
        <row r="228">
          <cell r="H228">
            <v>0</v>
          </cell>
          <cell r="I228">
            <v>0</v>
          </cell>
          <cell r="J228">
            <v>0</v>
          </cell>
          <cell r="K228">
            <v>0</v>
          </cell>
          <cell r="L228">
            <v>0</v>
          </cell>
          <cell r="M228">
            <v>0</v>
          </cell>
          <cell r="N228">
            <v>0</v>
          </cell>
          <cell r="O228">
            <v>0</v>
          </cell>
          <cell r="P228">
            <v>0</v>
          </cell>
          <cell r="Q228">
            <v>0</v>
          </cell>
          <cell r="R228">
            <v>0</v>
          </cell>
        </row>
        <row r="240">
          <cell r="H240">
            <v>0</v>
          </cell>
          <cell r="I240">
            <v>0</v>
          </cell>
          <cell r="J240">
            <v>0</v>
          </cell>
          <cell r="K240">
            <v>0</v>
          </cell>
          <cell r="L240">
            <v>0</v>
          </cell>
          <cell r="M240">
            <v>0</v>
          </cell>
          <cell r="N240">
            <v>0</v>
          </cell>
          <cell r="O240">
            <v>0</v>
          </cell>
          <cell r="P240">
            <v>0</v>
          </cell>
          <cell r="Q240">
            <v>0</v>
          </cell>
          <cell r="R240">
            <v>0</v>
          </cell>
        </row>
        <row r="241">
          <cell r="H241">
            <v>0</v>
          </cell>
          <cell r="I241">
            <v>0</v>
          </cell>
          <cell r="J241">
            <v>0</v>
          </cell>
          <cell r="K241">
            <v>0</v>
          </cell>
          <cell r="L241">
            <v>0</v>
          </cell>
          <cell r="M241">
            <v>0</v>
          </cell>
          <cell r="N241">
            <v>0</v>
          </cell>
          <cell r="O241">
            <v>0</v>
          </cell>
          <cell r="P241">
            <v>0</v>
          </cell>
          <cell r="Q241">
            <v>0</v>
          </cell>
          <cell r="R241">
            <v>0</v>
          </cell>
        </row>
        <row r="243">
          <cell r="H243">
            <v>0</v>
          </cell>
          <cell r="I243">
            <v>0</v>
          </cell>
          <cell r="J243">
            <v>0</v>
          </cell>
          <cell r="K243">
            <v>0</v>
          </cell>
          <cell r="L243">
            <v>0</v>
          </cell>
          <cell r="M243">
            <v>0</v>
          </cell>
          <cell r="N243">
            <v>0</v>
          </cell>
          <cell r="O243">
            <v>0</v>
          </cell>
          <cell r="P243">
            <v>0</v>
          </cell>
          <cell r="Q243">
            <v>0</v>
          </cell>
          <cell r="R243">
            <v>0</v>
          </cell>
        </row>
        <row r="245">
          <cell r="H245">
            <v>0</v>
          </cell>
          <cell r="I245">
            <v>0</v>
          </cell>
          <cell r="J245">
            <v>0</v>
          </cell>
          <cell r="K245">
            <v>0</v>
          </cell>
          <cell r="L245">
            <v>0</v>
          </cell>
          <cell r="M245">
            <v>0</v>
          </cell>
          <cell r="N245">
            <v>0</v>
          </cell>
          <cell r="O245">
            <v>0</v>
          </cell>
          <cell r="P245">
            <v>0</v>
          </cell>
          <cell r="Q245">
            <v>0</v>
          </cell>
          <cell r="R245">
            <v>0</v>
          </cell>
        </row>
        <row r="247">
          <cell r="H247">
            <v>0</v>
          </cell>
          <cell r="I247">
            <v>0</v>
          </cell>
          <cell r="J247">
            <v>0</v>
          </cell>
          <cell r="K247">
            <v>0</v>
          </cell>
          <cell r="L247">
            <v>0</v>
          </cell>
          <cell r="M247">
            <v>0</v>
          </cell>
          <cell r="N247">
            <v>0</v>
          </cell>
          <cell r="O247">
            <v>0</v>
          </cell>
          <cell r="P247">
            <v>0</v>
          </cell>
          <cell r="Q247">
            <v>0</v>
          </cell>
          <cell r="R247">
            <v>0</v>
          </cell>
        </row>
        <row r="248">
          <cell r="H248">
            <v>0</v>
          </cell>
          <cell r="I248">
            <v>0</v>
          </cell>
          <cell r="J248">
            <v>0</v>
          </cell>
          <cell r="K248">
            <v>0</v>
          </cell>
          <cell r="L248">
            <v>0</v>
          </cell>
          <cell r="M248">
            <v>0</v>
          </cell>
          <cell r="N248">
            <v>0</v>
          </cell>
          <cell r="O248">
            <v>0</v>
          </cell>
          <cell r="P248">
            <v>0</v>
          </cell>
          <cell r="Q248">
            <v>0</v>
          </cell>
          <cell r="R248">
            <v>0</v>
          </cell>
        </row>
      </sheetData>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BAAF-F7A4-4CD9-AD39-C59478997EEF}">
  <sheetPr>
    <tabColor theme="2" tint="-0.749992370372631"/>
    <pageSetUpPr autoPageBreaks="0" fitToPage="1"/>
  </sheetPr>
  <dimension ref="B1:BN324"/>
  <sheetViews>
    <sheetView showGridLines="0" showRowColHeaders="0" showZeros="0" showOutlineSymbols="0" topLeftCell="B1" zoomScaleNormal="100" workbookViewId="0">
      <selection activeCell="I22" sqref="I22:Q22"/>
    </sheetView>
  </sheetViews>
  <sheetFormatPr defaultColWidth="11.42578125" defaultRowHeight="12.75" x14ac:dyDescent="0.2"/>
  <cols>
    <col min="1" max="1" width="0" style="5" hidden="1" customWidth="1"/>
    <col min="2" max="3" width="0.85546875" style="5" customWidth="1"/>
    <col min="4" max="4" width="3.140625" style="5" customWidth="1"/>
    <col min="5" max="5" width="9.140625" style="5" customWidth="1"/>
    <col min="6" max="6" width="5.7109375" style="5" customWidth="1"/>
    <col min="7" max="8" width="2.7109375" style="5" customWidth="1"/>
    <col min="9" max="9" width="20.7109375" style="5" customWidth="1"/>
    <col min="10" max="10" width="25.7109375" style="5" customWidth="1"/>
    <col min="11" max="11" width="3.28515625" style="5" customWidth="1"/>
    <col min="12" max="12" width="3.7109375" style="5" customWidth="1"/>
    <col min="13" max="13" width="22.85546875" style="5" customWidth="1"/>
    <col min="14" max="14" width="25.7109375" style="5" customWidth="1"/>
    <col min="15" max="15" width="10.7109375" style="5" customWidth="1"/>
    <col min="16" max="17" width="9.140625" style="5" customWidth="1"/>
    <col min="18" max="18" width="3.140625" style="5" customWidth="1"/>
    <col min="19" max="19" width="0.85546875" style="5" customWidth="1"/>
    <col min="20" max="20" width="4.7109375" style="5" customWidth="1"/>
    <col min="21" max="16384" width="11.42578125" style="5"/>
  </cols>
  <sheetData>
    <row r="1" spans="2:66" ht="5.0999999999999996" customHeight="1" thickBot="1" x14ac:dyDescent="0.3">
      <c r="B1" s="1"/>
      <c r="C1" s="1"/>
      <c r="D1" s="1"/>
      <c r="E1" s="1"/>
      <c r="F1" s="1"/>
      <c r="G1" s="1"/>
      <c r="H1" s="1"/>
      <c r="I1" s="1"/>
      <c r="J1" s="1"/>
      <c r="K1" s="1"/>
      <c r="L1" s="1"/>
      <c r="M1" s="1"/>
      <c r="N1" s="1"/>
      <c r="O1" s="1"/>
      <c r="P1" s="1"/>
      <c r="Q1" s="1"/>
      <c r="R1" s="1"/>
      <c r="S1" s="1"/>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4"/>
    </row>
    <row r="2" spans="2:66" ht="35.1" customHeight="1" thickTop="1" thickBot="1" x14ac:dyDescent="0.3">
      <c r="B2" s="3"/>
      <c r="C2" s="6"/>
      <c r="D2" s="258" t="s">
        <v>0</v>
      </c>
      <c r="E2" s="258"/>
      <c r="F2" s="258"/>
      <c r="G2" s="258"/>
      <c r="H2" s="258"/>
      <c r="I2" s="258"/>
      <c r="J2" s="258"/>
      <c r="K2" s="258"/>
      <c r="L2" s="258"/>
      <c r="M2" s="258"/>
      <c r="N2" s="258"/>
      <c r="O2" s="258"/>
      <c r="P2" s="258"/>
      <c r="Q2" s="258"/>
      <c r="R2" s="7"/>
      <c r="S2" s="8"/>
      <c r="T2" s="9"/>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10"/>
      <c r="BM2" s="10"/>
      <c r="BN2" s="11"/>
    </row>
    <row r="3" spans="2:66" ht="15" customHeight="1" thickTop="1" x14ac:dyDescent="0.3">
      <c r="B3" s="1"/>
      <c r="C3" s="12"/>
      <c r="D3" s="13"/>
      <c r="E3" s="14"/>
      <c r="F3" s="14"/>
      <c r="G3" s="14"/>
      <c r="H3" s="14"/>
      <c r="I3" s="14"/>
      <c r="J3" s="14"/>
      <c r="K3" s="14"/>
      <c r="L3" s="14"/>
      <c r="M3" s="14"/>
      <c r="N3" s="14"/>
      <c r="O3" s="14"/>
      <c r="P3" s="14"/>
      <c r="Q3" s="14"/>
      <c r="R3" s="13"/>
      <c r="S3" s="15"/>
      <c r="T3" s="16"/>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10"/>
      <c r="BM3" s="10"/>
      <c r="BN3" s="11"/>
    </row>
    <row r="4" spans="2:66" ht="15" customHeight="1" x14ac:dyDescent="0.3">
      <c r="B4" s="3"/>
      <c r="C4" s="12"/>
      <c r="D4" s="13"/>
      <c r="E4" s="17"/>
      <c r="F4" s="18"/>
      <c r="G4" s="18"/>
      <c r="H4" s="18"/>
      <c r="I4" s="18"/>
      <c r="J4" s="18"/>
      <c r="K4" s="18"/>
      <c r="L4" s="18"/>
      <c r="M4" s="18"/>
      <c r="N4" s="18"/>
      <c r="O4" s="19"/>
      <c r="P4" s="20"/>
      <c r="Q4" s="21"/>
      <c r="R4" s="13"/>
      <c r="S4" s="22"/>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0"/>
      <c r="BM4" s="10"/>
      <c r="BN4" s="11"/>
    </row>
    <row r="5" spans="2:66" ht="30" customHeight="1" x14ac:dyDescent="0.6">
      <c r="B5" s="3"/>
      <c r="C5" s="12"/>
      <c r="D5" s="13"/>
      <c r="E5" s="23"/>
      <c r="F5" s="259" t="str">
        <f>[6]INDICE!$H$27</f>
        <v>GEB - Gerencia SST</v>
      </c>
      <c r="G5" s="260"/>
      <c r="H5" s="260"/>
      <c r="I5" s="260"/>
      <c r="J5" s="24" t="s">
        <v>1</v>
      </c>
      <c r="K5" s="25"/>
      <c r="L5" s="25"/>
      <c r="M5" s="25"/>
      <c r="N5" s="25"/>
      <c r="O5" s="26"/>
      <c r="P5" s="27" t="s">
        <v>2</v>
      </c>
      <c r="Q5" s="28"/>
      <c r="R5" s="13"/>
      <c r="S5" s="22"/>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0"/>
      <c r="BM5" s="10"/>
      <c r="BN5" s="11"/>
    </row>
    <row r="6" spans="2:66" ht="16.5" customHeight="1" x14ac:dyDescent="0.3">
      <c r="B6" s="3"/>
      <c r="C6" s="12"/>
      <c r="D6" s="13"/>
      <c r="E6" s="29"/>
      <c r="F6" s="30"/>
      <c r="G6" s="31"/>
      <c r="H6" s="30"/>
      <c r="I6" s="30"/>
      <c r="J6" s="30"/>
      <c r="K6" s="30"/>
      <c r="L6" s="30"/>
      <c r="M6" s="30"/>
      <c r="N6" s="30"/>
      <c r="O6" s="30"/>
      <c r="P6" s="32"/>
      <c r="Q6" s="28"/>
      <c r="R6" s="13"/>
      <c r="S6" s="22"/>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0"/>
      <c r="BM6" s="10"/>
      <c r="BN6" s="11"/>
    </row>
    <row r="7" spans="2:66" ht="30" customHeight="1" x14ac:dyDescent="0.35">
      <c r="B7" s="3"/>
      <c r="C7" s="12"/>
      <c r="D7" s="13"/>
      <c r="E7" s="23"/>
      <c r="F7" s="33">
        <v>1</v>
      </c>
      <c r="G7" s="31"/>
      <c r="H7" s="34"/>
      <c r="I7" s="257" t="s">
        <v>3</v>
      </c>
      <c r="J7" s="257"/>
      <c r="K7" s="257"/>
      <c r="L7" s="257"/>
      <c r="M7" s="257"/>
      <c r="N7" s="257"/>
      <c r="O7" s="257"/>
      <c r="P7" s="257"/>
      <c r="Q7" s="28"/>
      <c r="R7" s="13"/>
      <c r="S7" s="22"/>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0"/>
      <c r="BM7" s="10"/>
      <c r="BN7" s="11"/>
    </row>
    <row r="8" spans="2:66" ht="30" customHeight="1" x14ac:dyDescent="0.35">
      <c r="B8" s="3"/>
      <c r="C8" s="12"/>
      <c r="D8" s="13"/>
      <c r="E8" s="23"/>
      <c r="F8" s="33">
        <v>2</v>
      </c>
      <c r="G8" s="31"/>
      <c r="H8" s="34"/>
      <c r="I8" s="257" t="s">
        <v>4</v>
      </c>
      <c r="J8" s="257"/>
      <c r="K8" s="257"/>
      <c r="L8" s="257"/>
      <c r="M8" s="257"/>
      <c r="N8" s="257"/>
      <c r="O8" s="257"/>
      <c r="P8" s="257"/>
      <c r="Q8" s="28"/>
      <c r="R8" s="13"/>
      <c r="S8" s="22"/>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10"/>
      <c r="BM8" s="10"/>
      <c r="BN8" s="11"/>
    </row>
    <row r="9" spans="2:66" ht="30" customHeight="1" x14ac:dyDescent="0.35">
      <c r="B9" s="3"/>
      <c r="C9" s="12"/>
      <c r="D9" s="13"/>
      <c r="E9" s="23"/>
      <c r="F9" s="33">
        <v>3</v>
      </c>
      <c r="G9" s="31"/>
      <c r="H9" s="34"/>
      <c r="I9" s="257" t="s">
        <v>5</v>
      </c>
      <c r="J9" s="257"/>
      <c r="K9" s="257"/>
      <c r="L9" s="257"/>
      <c r="M9" s="257"/>
      <c r="N9" s="257"/>
      <c r="O9" s="257"/>
      <c r="P9" s="257"/>
      <c r="Q9" s="28"/>
      <c r="R9" s="13"/>
      <c r="S9" s="22"/>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0"/>
      <c r="BM9" s="10"/>
      <c r="BN9" s="11"/>
    </row>
    <row r="10" spans="2:66" ht="30" customHeight="1" x14ac:dyDescent="0.35">
      <c r="B10" s="3"/>
      <c r="C10" s="12"/>
      <c r="D10" s="13"/>
      <c r="E10" s="23"/>
      <c r="F10" s="33">
        <v>4</v>
      </c>
      <c r="G10" s="31"/>
      <c r="H10" s="34"/>
      <c r="I10" s="257" t="s">
        <v>6</v>
      </c>
      <c r="J10" s="257"/>
      <c r="K10" s="257"/>
      <c r="L10" s="257"/>
      <c r="M10" s="257"/>
      <c r="N10" s="257"/>
      <c r="O10" s="257"/>
      <c r="P10" s="257"/>
      <c r="Q10" s="28"/>
      <c r="R10" s="13"/>
      <c r="S10" s="22"/>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10"/>
      <c r="BM10" s="10"/>
      <c r="BN10" s="11"/>
    </row>
    <row r="11" spans="2:66" ht="30" customHeight="1" x14ac:dyDescent="0.35">
      <c r="B11" s="3"/>
      <c r="C11" s="12"/>
      <c r="D11" s="13"/>
      <c r="E11" s="23"/>
      <c r="F11" s="33">
        <v>5</v>
      </c>
      <c r="G11" s="31"/>
      <c r="H11" s="34"/>
      <c r="I11" s="257" t="s">
        <v>7</v>
      </c>
      <c r="J11" s="257"/>
      <c r="K11" s="257"/>
      <c r="L11" s="257"/>
      <c r="M11" s="257"/>
      <c r="N11" s="257"/>
      <c r="O11" s="257"/>
      <c r="P11" s="257"/>
      <c r="Q11" s="28"/>
      <c r="R11" s="13"/>
      <c r="S11" s="22"/>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10"/>
      <c r="BM11" s="10"/>
      <c r="BN11" s="11"/>
    </row>
    <row r="12" spans="2:66" ht="30" customHeight="1" x14ac:dyDescent="0.35">
      <c r="B12" s="3"/>
      <c r="C12" s="12"/>
      <c r="D12" s="13"/>
      <c r="E12" s="23"/>
      <c r="F12" s="33">
        <v>6</v>
      </c>
      <c r="G12" s="31"/>
      <c r="H12" s="34"/>
      <c r="I12" s="263" t="s">
        <v>8</v>
      </c>
      <c r="J12" s="263"/>
      <c r="K12" s="263"/>
      <c r="L12" s="263"/>
      <c r="M12" s="263"/>
      <c r="N12" s="263"/>
      <c r="O12" s="263"/>
      <c r="P12" s="263"/>
      <c r="Q12" s="264"/>
      <c r="R12" s="13"/>
      <c r="S12" s="22"/>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10"/>
      <c r="BM12" s="10"/>
      <c r="BN12" s="11"/>
    </row>
    <row r="13" spans="2:66" ht="20.100000000000001" customHeight="1" x14ac:dyDescent="0.3">
      <c r="B13" s="3"/>
      <c r="C13" s="12"/>
      <c r="D13" s="13"/>
      <c r="E13" s="23"/>
      <c r="F13" s="31"/>
      <c r="G13" s="35"/>
      <c r="H13" s="35"/>
      <c r="I13" s="36"/>
      <c r="J13" s="36"/>
      <c r="K13" s="37"/>
      <c r="L13" s="35"/>
      <c r="M13" s="36"/>
      <c r="N13" s="36"/>
      <c r="O13" s="31"/>
      <c r="P13" s="38"/>
      <c r="Q13" s="28"/>
      <c r="R13" s="13"/>
      <c r="S13" s="22"/>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10"/>
      <c r="BM13" s="10"/>
      <c r="BN13" s="11"/>
    </row>
    <row r="14" spans="2:66" ht="30" customHeight="1" x14ac:dyDescent="0.6">
      <c r="B14" s="3"/>
      <c r="C14" s="12"/>
      <c r="D14" s="13"/>
      <c r="E14" s="23"/>
      <c r="F14" s="265" t="str">
        <f>[6]INDICE!$H$27</f>
        <v>GEB - Gerencia SST</v>
      </c>
      <c r="G14" s="266"/>
      <c r="H14" s="266"/>
      <c r="I14" s="266"/>
      <c r="J14" s="24" t="s">
        <v>9</v>
      </c>
      <c r="K14" s="39"/>
      <c r="L14" s="39"/>
      <c r="M14" s="39"/>
      <c r="N14" s="39"/>
      <c r="O14" s="26"/>
      <c r="P14" s="27" t="s">
        <v>2</v>
      </c>
      <c r="Q14" s="28"/>
      <c r="R14" s="13"/>
      <c r="S14" s="22"/>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10"/>
      <c r="BM14" s="10"/>
      <c r="BN14" s="11"/>
    </row>
    <row r="15" spans="2:66" ht="13.5" customHeight="1" x14ac:dyDescent="0.3">
      <c r="B15" s="3"/>
      <c r="C15" s="12"/>
      <c r="D15" s="13"/>
      <c r="E15" s="23"/>
      <c r="F15" s="30"/>
      <c r="G15" s="31"/>
      <c r="H15" s="30"/>
      <c r="I15" s="30"/>
      <c r="J15" s="30"/>
      <c r="K15" s="30"/>
      <c r="L15" s="30"/>
      <c r="M15" s="30"/>
      <c r="N15" s="30"/>
      <c r="O15" s="30"/>
      <c r="P15" s="32"/>
      <c r="Q15" s="28"/>
      <c r="R15" s="13"/>
      <c r="S15" s="22"/>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10"/>
      <c r="BM15" s="10"/>
      <c r="BN15" s="11"/>
    </row>
    <row r="16" spans="2:66" ht="30" customHeight="1" x14ac:dyDescent="0.6">
      <c r="B16" s="3"/>
      <c r="C16" s="12"/>
      <c r="D16" s="13"/>
      <c r="E16" s="23"/>
      <c r="F16" s="40" t="s">
        <v>10</v>
      </c>
      <c r="G16" s="24"/>
      <c r="H16" s="24"/>
      <c r="I16" s="24"/>
      <c r="J16" s="24"/>
      <c r="K16" s="24"/>
      <c r="L16" s="24"/>
      <c r="M16" s="24"/>
      <c r="N16" s="24"/>
      <c r="O16" s="24"/>
      <c r="P16" s="24"/>
      <c r="Q16" s="24"/>
      <c r="R16" s="13"/>
      <c r="S16" s="22"/>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10"/>
      <c r="BM16" s="10"/>
      <c r="BN16" s="11"/>
    </row>
    <row r="17" spans="2:66" ht="60" customHeight="1" x14ac:dyDescent="0.25">
      <c r="B17" s="3"/>
      <c r="C17" s="12"/>
      <c r="D17" s="13"/>
      <c r="E17" s="23"/>
      <c r="F17" s="41">
        <v>1</v>
      </c>
      <c r="G17" s="42"/>
      <c r="H17" s="43"/>
      <c r="I17" s="267" t="s">
        <v>11</v>
      </c>
      <c r="J17" s="267"/>
      <c r="K17" s="267"/>
      <c r="L17" s="267"/>
      <c r="M17" s="267"/>
      <c r="N17" s="267"/>
      <c r="O17" s="267"/>
      <c r="P17" s="267"/>
      <c r="Q17" s="268"/>
      <c r="R17" s="13"/>
      <c r="S17" s="22"/>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10"/>
      <c r="BM17" s="10"/>
      <c r="BN17" s="11"/>
    </row>
    <row r="18" spans="2:66" ht="60" customHeight="1" x14ac:dyDescent="0.25">
      <c r="B18" s="3"/>
      <c r="C18" s="12"/>
      <c r="D18" s="13"/>
      <c r="E18" s="23"/>
      <c r="F18" s="41">
        <v>2</v>
      </c>
      <c r="G18" s="42"/>
      <c r="H18" s="43"/>
      <c r="I18" s="269" t="s">
        <v>12</v>
      </c>
      <c r="J18" s="269"/>
      <c r="K18" s="269"/>
      <c r="L18" s="269"/>
      <c r="M18" s="269"/>
      <c r="N18" s="269"/>
      <c r="O18" s="269"/>
      <c r="P18" s="269"/>
      <c r="Q18" s="270"/>
      <c r="R18" s="13"/>
      <c r="S18" s="22"/>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10"/>
      <c r="BM18" s="10"/>
      <c r="BN18" s="11"/>
    </row>
    <row r="19" spans="2:66" ht="30" customHeight="1" x14ac:dyDescent="0.25">
      <c r="B19" s="3"/>
      <c r="C19" s="12"/>
      <c r="D19" s="13"/>
      <c r="E19" s="23"/>
      <c r="F19" s="41"/>
      <c r="G19" s="42"/>
      <c r="H19" s="43"/>
      <c r="I19" s="271" t="s">
        <v>13</v>
      </c>
      <c r="J19" s="271"/>
      <c r="K19" s="271"/>
      <c r="L19" s="271"/>
      <c r="M19" s="271"/>
      <c r="N19" s="271"/>
      <c r="O19" s="271"/>
      <c r="P19" s="271"/>
      <c r="Q19" s="272"/>
      <c r="R19" s="13"/>
      <c r="S19" s="22"/>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10"/>
      <c r="BM19" s="10"/>
      <c r="BN19" s="11"/>
    </row>
    <row r="20" spans="2:66" ht="30" customHeight="1" x14ac:dyDescent="0.6">
      <c r="B20" s="3"/>
      <c r="C20" s="12"/>
      <c r="D20" s="13"/>
      <c r="E20" s="23"/>
      <c r="F20" s="44" t="s">
        <v>14</v>
      </c>
      <c r="G20" s="24"/>
      <c r="H20" s="24"/>
      <c r="I20" s="24"/>
      <c r="J20" s="24"/>
      <c r="K20" s="24"/>
      <c r="L20" s="24"/>
      <c r="M20" s="24"/>
      <c r="N20" s="24"/>
      <c r="O20" s="24"/>
      <c r="P20" s="24"/>
      <c r="Q20" s="24"/>
      <c r="R20" s="13"/>
      <c r="S20" s="22"/>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10"/>
      <c r="BM20" s="10"/>
      <c r="BN20" s="11"/>
    </row>
    <row r="21" spans="2:66" ht="39.950000000000003" customHeight="1" x14ac:dyDescent="0.25">
      <c r="B21" s="3"/>
      <c r="C21" s="12"/>
      <c r="D21" s="13"/>
      <c r="E21" s="45"/>
      <c r="F21" s="41">
        <v>1</v>
      </c>
      <c r="G21" s="42"/>
      <c r="H21" s="43"/>
      <c r="I21" s="273" t="s">
        <v>15</v>
      </c>
      <c r="J21" s="273"/>
      <c r="K21" s="273"/>
      <c r="L21" s="273"/>
      <c r="M21" s="273"/>
      <c r="N21" s="273"/>
      <c r="O21" s="273"/>
      <c r="P21" s="273"/>
      <c r="Q21" s="274"/>
      <c r="R21" s="13"/>
      <c r="S21" s="22"/>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10"/>
      <c r="BM21" s="10"/>
      <c r="BN21" s="11"/>
    </row>
    <row r="22" spans="2:66" ht="39.950000000000003" customHeight="1" x14ac:dyDescent="0.25">
      <c r="B22" s="3"/>
      <c r="C22" s="12"/>
      <c r="D22" s="13"/>
      <c r="E22" s="45"/>
      <c r="F22" s="41">
        <v>2</v>
      </c>
      <c r="G22" s="42"/>
      <c r="H22" s="43"/>
      <c r="I22" s="273" t="s">
        <v>16</v>
      </c>
      <c r="J22" s="273"/>
      <c r="K22" s="273"/>
      <c r="L22" s="273"/>
      <c r="M22" s="273"/>
      <c r="N22" s="273"/>
      <c r="O22" s="273"/>
      <c r="P22" s="273"/>
      <c r="Q22" s="274"/>
      <c r="R22" s="13"/>
      <c r="S22" s="22"/>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10"/>
      <c r="BM22" s="10"/>
      <c r="BN22" s="11"/>
    </row>
    <row r="23" spans="2:66" ht="39.950000000000003" customHeight="1" x14ac:dyDescent="0.25">
      <c r="B23" s="3"/>
      <c r="C23" s="12"/>
      <c r="D23" s="13"/>
      <c r="E23" s="45"/>
      <c r="F23" s="41">
        <v>3</v>
      </c>
      <c r="G23" s="42"/>
      <c r="H23" s="43"/>
      <c r="I23" s="273" t="s">
        <v>17</v>
      </c>
      <c r="J23" s="273"/>
      <c r="K23" s="273"/>
      <c r="L23" s="273"/>
      <c r="M23" s="273"/>
      <c r="N23" s="273"/>
      <c r="O23" s="273"/>
      <c r="P23" s="273"/>
      <c r="Q23" s="274"/>
      <c r="R23" s="13"/>
      <c r="S23" s="22"/>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10"/>
      <c r="BM23" s="10"/>
      <c r="BN23" s="11"/>
    </row>
    <row r="24" spans="2:66" ht="39.950000000000003" customHeight="1" x14ac:dyDescent="0.25">
      <c r="B24" s="3"/>
      <c r="C24" s="12"/>
      <c r="D24" s="13"/>
      <c r="E24" s="45"/>
      <c r="F24" s="41">
        <v>4</v>
      </c>
      <c r="G24" s="42"/>
      <c r="H24" s="43"/>
      <c r="I24" s="273" t="s">
        <v>18</v>
      </c>
      <c r="J24" s="273"/>
      <c r="K24" s="273"/>
      <c r="L24" s="273"/>
      <c r="M24" s="273"/>
      <c r="N24" s="273"/>
      <c r="O24" s="273"/>
      <c r="P24" s="273"/>
      <c r="Q24" s="274"/>
      <c r="R24" s="13"/>
      <c r="S24" s="22"/>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10"/>
      <c r="BM24" s="10"/>
      <c r="BN24" s="11"/>
    </row>
    <row r="25" spans="2:66" ht="39.950000000000003" customHeight="1" x14ac:dyDescent="0.25">
      <c r="B25" s="3"/>
      <c r="C25" s="12"/>
      <c r="D25" s="13"/>
      <c r="E25" s="45"/>
      <c r="F25" s="41">
        <v>5</v>
      </c>
      <c r="G25" s="42"/>
      <c r="H25" s="43"/>
      <c r="I25" s="273" t="s">
        <v>19</v>
      </c>
      <c r="J25" s="273"/>
      <c r="K25" s="273"/>
      <c r="L25" s="273"/>
      <c r="M25" s="273"/>
      <c r="N25" s="273"/>
      <c r="O25" s="273"/>
      <c r="P25" s="273"/>
      <c r="Q25" s="274"/>
      <c r="R25" s="13"/>
      <c r="S25" s="22"/>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10"/>
      <c r="BM25" s="10"/>
      <c r="BN25" s="11"/>
    </row>
    <row r="26" spans="2:66" ht="5.0999999999999996" customHeight="1" x14ac:dyDescent="0.25">
      <c r="B26" s="3"/>
      <c r="C26" s="12"/>
      <c r="D26" s="13"/>
      <c r="E26" s="46"/>
      <c r="F26" s="46"/>
      <c r="G26" s="46"/>
      <c r="H26" s="46"/>
      <c r="I26" s="46"/>
      <c r="J26" s="46"/>
      <c r="K26" s="46"/>
      <c r="L26" s="46"/>
      <c r="M26" s="46"/>
      <c r="N26" s="46"/>
      <c r="O26" s="46"/>
      <c r="P26" s="46"/>
      <c r="Q26" s="46"/>
      <c r="R26" s="46"/>
      <c r="S26" s="22"/>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10"/>
      <c r="BM26" s="10"/>
      <c r="BN26" s="11"/>
    </row>
    <row r="27" spans="2:66" ht="15" x14ac:dyDescent="0.25">
      <c r="B27" s="3"/>
      <c r="C27" s="47"/>
      <c r="D27" s="48"/>
      <c r="E27" s="48"/>
      <c r="F27" s="48"/>
      <c r="G27" s="48"/>
      <c r="H27" s="48"/>
      <c r="I27" s="48"/>
      <c r="J27" s="48"/>
      <c r="K27" s="48"/>
      <c r="L27" s="48"/>
      <c r="M27" s="48"/>
      <c r="N27" s="48"/>
      <c r="O27" s="48"/>
      <c r="P27" s="48"/>
      <c r="Q27" s="48"/>
      <c r="R27" s="48"/>
      <c r="S27" s="49"/>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4"/>
    </row>
    <row r="28" spans="2:66" ht="15"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4"/>
    </row>
    <row r="29" spans="2:66" ht="15"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4"/>
    </row>
    <row r="30" spans="2:66" ht="15"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4"/>
    </row>
    <row r="31" spans="2:66" ht="15"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4"/>
    </row>
    <row r="32" spans="2:66" ht="15"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4"/>
    </row>
    <row r="33" spans="2:66" ht="15"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4"/>
    </row>
    <row r="34" spans="2:66" ht="15"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4"/>
    </row>
    <row r="35" spans="2:66" ht="15"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4"/>
    </row>
    <row r="36" spans="2:66" ht="15"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4"/>
    </row>
    <row r="37" spans="2:66" ht="15"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4"/>
    </row>
    <row r="38" spans="2:66" ht="15"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4"/>
    </row>
    <row r="39" spans="2:66" ht="15"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4"/>
    </row>
    <row r="40" spans="2:66" ht="15"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4"/>
    </row>
    <row r="41" spans="2:66" ht="15"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4"/>
    </row>
    <row r="42" spans="2:66" ht="15"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4"/>
    </row>
    <row r="43" spans="2:66" ht="15"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4"/>
    </row>
    <row r="44" spans="2:66" ht="15"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4"/>
    </row>
    <row r="45" spans="2:66" ht="15"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4"/>
    </row>
    <row r="46" spans="2:66" ht="15"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4"/>
    </row>
    <row r="47" spans="2:66" ht="15"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4"/>
    </row>
    <row r="48" spans="2:66" ht="15"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4"/>
    </row>
    <row r="49" spans="2:66" ht="15"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4"/>
    </row>
    <row r="50" spans="2:66" ht="15"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4"/>
    </row>
    <row r="51" spans="2:66" ht="15"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4"/>
    </row>
    <row r="52" spans="2:66" ht="15"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4"/>
    </row>
    <row r="53" spans="2:66" ht="15"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4"/>
    </row>
    <row r="54" spans="2:66" ht="15"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4"/>
    </row>
    <row r="55" spans="2:66" ht="15"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4"/>
    </row>
    <row r="56" spans="2:66" ht="15"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4"/>
    </row>
    <row r="57" spans="2:66" ht="15"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4"/>
    </row>
    <row r="58" spans="2:66" ht="15"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4"/>
    </row>
    <row r="59" spans="2:66" ht="15"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4"/>
    </row>
    <row r="60" spans="2:66" ht="15"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4"/>
    </row>
    <row r="61" spans="2:66" ht="15"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4"/>
    </row>
    <row r="62" spans="2:66" ht="15"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4"/>
    </row>
    <row r="63" spans="2:66" ht="15"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4"/>
    </row>
    <row r="64" spans="2:66" ht="15"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4"/>
    </row>
    <row r="65" spans="2:66" ht="15"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4"/>
    </row>
    <row r="66" spans="2:66" ht="15"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4"/>
    </row>
    <row r="67" spans="2:66" ht="15"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4"/>
    </row>
    <row r="68" spans="2:66" ht="15"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4"/>
    </row>
    <row r="69" spans="2:66" ht="15"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4"/>
    </row>
    <row r="70" spans="2:66" ht="15"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4"/>
    </row>
    <row r="71" spans="2:66" ht="15"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4"/>
    </row>
    <row r="72" spans="2:66" ht="15"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4"/>
    </row>
    <row r="73" spans="2:66" ht="15"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4"/>
    </row>
    <row r="74" spans="2:66" ht="15"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4"/>
    </row>
    <row r="75" spans="2:66" ht="15"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4"/>
    </row>
    <row r="76" spans="2:66" ht="15"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4"/>
    </row>
    <row r="77" spans="2:66" ht="15"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4"/>
    </row>
    <row r="78" spans="2:66" ht="15"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4"/>
    </row>
    <row r="79" spans="2:66" ht="15"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4"/>
    </row>
    <row r="80" spans="2:66" ht="15"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4"/>
    </row>
    <row r="81" spans="2:66" ht="15"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4"/>
    </row>
    <row r="82" spans="2:66" ht="15"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4"/>
    </row>
    <row r="83" spans="2:66" ht="15"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4"/>
    </row>
    <row r="84" spans="2:66" ht="15"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4"/>
    </row>
    <row r="85" spans="2:66" ht="15"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4"/>
    </row>
    <row r="86" spans="2:66" ht="15"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4"/>
    </row>
    <row r="87" spans="2:66" ht="15"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4"/>
    </row>
    <row r="88" spans="2:66" ht="15"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4"/>
    </row>
    <row r="89" spans="2:66" ht="15"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4"/>
    </row>
    <row r="90" spans="2:66" ht="15"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4"/>
    </row>
    <row r="91" spans="2:66" ht="15"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4"/>
    </row>
    <row r="92" spans="2:66" ht="15"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4"/>
    </row>
    <row r="93" spans="2:66" ht="15"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4"/>
    </row>
    <row r="94" spans="2:66" ht="15"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4"/>
    </row>
    <row r="95" spans="2:66" ht="15"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4"/>
    </row>
    <row r="96" spans="2:66" ht="15"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4"/>
    </row>
    <row r="97" spans="2:66" ht="15"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4"/>
    </row>
    <row r="98" spans="2:66" ht="15"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4"/>
    </row>
    <row r="99" spans="2:66" ht="15"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4"/>
    </row>
    <row r="100" spans="2:66" ht="15"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4"/>
    </row>
    <row r="101" spans="2:66" ht="15"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4"/>
    </row>
    <row r="102" spans="2:66" ht="15"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4"/>
    </row>
    <row r="103" spans="2:66" ht="15"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4"/>
    </row>
    <row r="104" spans="2:66" ht="15"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4"/>
    </row>
    <row r="105" spans="2:66" ht="15"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4"/>
    </row>
    <row r="106" spans="2:66" ht="15"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4"/>
    </row>
    <row r="107" spans="2:66" ht="15"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4"/>
    </row>
    <row r="108" spans="2:66" ht="15"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4"/>
    </row>
    <row r="109" spans="2:66" ht="15"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4"/>
    </row>
    <row r="110" spans="2:66" ht="15"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4"/>
    </row>
    <row r="111" spans="2:66" ht="15"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4"/>
    </row>
    <row r="112" spans="2:66" ht="15"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4"/>
    </row>
    <row r="113" spans="2:66" ht="15"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4"/>
    </row>
    <row r="114" spans="2:66" ht="15"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4"/>
    </row>
    <row r="115" spans="2:66" ht="15"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4"/>
    </row>
    <row r="116" spans="2:66" ht="15"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4"/>
    </row>
    <row r="117" spans="2:66" ht="15"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4"/>
    </row>
    <row r="118" spans="2:66" ht="15"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4"/>
    </row>
    <row r="119" spans="2:66" ht="15"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4"/>
    </row>
    <row r="120" spans="2:66" ht="15"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4"/>
    </row>
    <row r="121" spans="2:66" ht="15"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4"/>
    </row>
    <row r="122" spans="2:66" ht="15"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4"/>
    </row>
    <row r="123" spans="2:66" ht="15"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4"/>
    </row>
    <row r="124" spans="2:66" ht="15"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4"/>
    </row>
    <row r="125" spans="2:66" ht="15"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4"/>
    </row>
    <row r="126" spans="2:66" ht="15"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4"/>
    </row>
    <row r="127" spans="2:66" ht="15"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4"/>
    </row>
    <row r="128" spans="2:66" ht="15"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4"/>
    </row>
    <row r="129" spans="2:66" ht="15"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4"/>
    </row>
    <row r="130" spans="2:66" ht="15"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4"/>
    </row>
    <row r="131" spans="2:66" ht="15"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4"/>
    </row>
    <row r="132" spans="2:66" ht="15"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4"/>
    </row>
    <row r="133" spans="2:66" ht="15"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4"/>
    </row>
    <row r="134" spans="2:66" ht="4.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4"/>
    </row>
    <row r="135" spans="2:66" ht="4.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4"/>
    </row>
    <row r="136" spans="2:66" ht="15" customHeight="1" thickBot="1" x14ac:dyDescent="0.3">
      <c r="B136" s="3"/>
      <c r="C136" s="50"/>
      <c r="D136" s="51"/>
      <c r="E136" s="51"/>
      <c r="F136" s="51"/>
      <c r="G136" s="51"/>
      <c r="H136" s="51"/>
      <c r="I136" s="51"/>
      <c r="J136" s="51"/>
      <c r="K136" s="51"/>
      <c r="L136" s="51"/>
      <c r="M136" s="51"/>
      <c r="N136" s="51"/>
      <c r="O136" s="51"/>
      <c r="P136" s="51"/>
      <c r="Q136" s="51"/>
      <c r="R136" s="51"/>
      <c r="S136" s="52"/>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4"/>
    </row>
    <row r="137" spans="2:66" ht="29.25" customHeight="1" x14ac:dyDescent="0.25">
      <c r="B137" s="3"/>
      <c r="C137" s="53"/>
      <c r="D137" s="54"/>
      <c r="E137" s="261"/>
      <c r="F137" s="261"/>
      <c r="G137" s="262"/>
      <c r="H137" s="55"/>
      <c r="I137" s="56"/>
      <c r="J137" s="56"/>
      <c r="K137" s="56"/>
      <c r="L137" s="56"/>
      <c r="M137" s="56"/>
      <c r="N137" s="56"/>
      <c r="O137" s="56"/>
      <c r="P137" s="57"/>
      <c r="Q137" s="57"/>
      <c r="R137" s="58"/>
      <c r="S137" s="59"/>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0"/>
      <c r="BM137" s="10"/>
      <c r="BN137" s="11"/>
    </row>
    <row r="138" spans="2:66" ht="9.75" customHeight="1" x14ac:dyDescent="0.25">
      <c r="B138" s="3"/>
      <c r="C138" s="53"/>
      <c r="D138" s="60"/>
      <c r="E138" s="60"/>
      <c r="F138" s="60"/>
      <c r="G138" s="60"/>
      <c r="H138" s="60"/>
      <c r="I138" s="60"/>
      <c r="J138" s="60"/>
      <c r="K138" s="60"/>
      <c r="L138" s="60"/>
      <c r="M138" s="60"/>
      <c r="N138" s="60"/>
      <c r="O138" s="60"/>
      <c r="P138" s="60"/>
      <c r="Q138" s="60"/>
      <c r="R138" s="60"/>
      <c r="S138" s="59"/>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0"/>
      <c r="BM138" s="10"/>
      <c r="BN138" s="11"/>
    </row>
    <row r="139" spans="2:66" ht="15" x14ac:dyDescent="0.25">
      <c r="B139" s="3"/>
      <c r="C139" s="53"/>
      <c r="D139" s="61"/>
      <c r="E139" s="61"/>
      <c r="F139" s="62"/>
      <c r="G139" s="62"/>
      <c r="H139" s="62"/>
      <c r="I139" s="62"/>
      <c r="J139" s="62"/>
      <c r="K139" s="62"/>
      <c r="L139" s="62"/>
      <c r="M139" s="62"/>
      <c r="N139" s="61"/>
      <c r="O139" s="61"/>
      <c r="P139" s="61"/>
      <c r="Q139" s="61"/>
      <c r="R139" s="62"/>
      <c r="S139" s="59"/>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0"/>
      <c r="BM139" s="10"/>
      <c r="BN139" s="11"/>
    </row>
    <row r="140" spans="2:66" ht="15" x14ac:dyDescent="0.25">
      <c r="B140" s="3"/>
      <c r="C140" s="53"/>
      <c r="D140" s="61"/>
      <c r="E140" s="61"/>
      <c r="F140" s="62"/>
      <c r="G140" s="62"/>
      <c r="H140" s="62"/>
      <c r="I140" s="62"/>
      <c r="J140" s="62"/>
      <c r="K140" s="62"/>
      <c r="L140" s="62"/>
      <c r="M140" s="62"/>
      <c r="N140" s="61"/>
      <c r="O140" s="61"/>
      <c r="P140" s="61"/>
      <c r="Q140" s="61"/>
      <c r="R140" s="62"/>
      <c r="S140" s="59"/>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0"/>
      <c r="BM140" s="10"/>
      <c r="BN140" s="11"/>
    </row>
    <row r="141" spans="2:66" ht="18" customHeight="1" x14ac:dyDescent="0.25">
      <c r="B141" s="3"/>
      <c r="C141" s="53"/>
      <c r="D141" s="61"/>
      <c r="E141" s="61"/>
      <c r="F141" s="62"/>
      <c r="G141" s="62"/>
      <c r="H141" s="62"/>
      <c r="I141" s="62"/>
      <c r="J141" s="62"/>
      <c r="K141" s="62"/>
      <c r="L141" s="62"/>
      <c r="M141" s="62"/>
      <c r="N141" s="61"/>
      <c r="O141" s="61"/>
      <c r="P141" s="61"/>
      <c r="Q141" s="61"/>
      <c r="R141" s="62"/>
      <c r="S141" s="59"/>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0"/>
      <c r="BM141" s="10"/>
      <c r="BN141" s="11"/>
    </row>
    <row r="142" spans="2:66" ht="20.100000000000001" customHeight="1" x14ac:dyDescent="0.25">
      <c r="B142" s="3"/>
      <c r="C142" s="53"/>
      <c r="D142" s="61"/>
      <c r="E142" s="61"/>
      <c r="F142" s="62"/>
      <c r="G142" s="62"/>
      <c r="H142" s="62"/>
      <c r="I142" s="62"/>
      <c r="J142" s="62"/>
      <c r="K142" s="62"/>
      <c r="L142" s="62"/>
      <c r="M142" s="62"/>
      <c r="N142" s="61"/>
      <c r="O142" s="61"/>
      <c r="P142" s="61"/>
      <c r="Q142" s="61"/>
      <c r="R142" s="62"/>
      <c r="S142" s="59"/>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0"/>
      <c r="BM142" s="10"/>
      <c r="BN142" s="11"/>
    </row>
    <row r="143" spans="2:66" ht="20.100000000000001" customHeight="1" x14ac:dyDescent="0.25">
      <c r="B143" s="3"/>
      <c r="C143" s="53"/>
      <c r="D143" s="61"/>
      <c r="E143" s="61"/>
      <c r="F143" s="62"/>
      <c r="G143" s="62"/>
      <c r="H143" s="62"/>
      <c r="I143" s="62"/>
      <c r="J143" s="62"/>
      <c r="K143" s="62"/>
      <c r="L143" s="62"/>
      <c r="M143" s="62"/>
      <c r="N143" s="61"/>
      <c r="O143" s="61"/>
      <c r="P143" s="61"/>
      <c r="Q143" s="61"/>
      <c r="R143" s="62"/>
      <c r="S143" s="59"/>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0"/>
      <c r="BM143" s="10"/>
      <c r="BN143" s="11"/>
    </row>
    <row r="144" spans="2:66" ht="12" customHeight="1" x14ac:dyDescent="0.25">
      <c r="B144" s="3"/>
      <c r="C144" s="53"/>
      <c r="D144" s="61"/>
      <c r="E144" s="61"/>
      <c r="F144" s="62"/>
      <c r="G144" s="62"/>
      <c r="H144" s="62"/>
      <c r="I144" s="62"/>
      <c r="J144" s="62"/>
      <c r="K144" s="62"/>
      <c r="L144" s="62"/>
      <c r="M144" s="62"/>
      <c r="N144" s="61"/>
      <c r="O144" s="61"/>
      <c r="P144" s="61"/>
      <c r="Q144" s="61"/>
      <c r="R144" s="62"/>
      <c r="S144" s="59"/>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0"/>
      <c r="BM144" s="10"/>
      <c r="BN144" s="11"/>
    </row>
    <row r="145" spans="2:66" ht="10.5" customHeight="1" x14ac:dyDescent="0.25">
      <c r="B145" s="3"/>
      <c r="C145" s="53"/>
      <c r="D145" s="61"/>
      <c r="E145" s="61"/>
      <c r="F145" s="62"/>
      <c r="G145" s="62"/>
      <c r="H145" s="62"/>
      <c r="I145" s="62"/>
      <c r="J145" s="62"/>
      <c r="K145" s="62"/>
      <c r="L145" s="62"/>
      <c r="M145" s="62"/>
      <c r="N145" s="61"/>
      <c r="O145" s="61"/>
      <c r="P145" s="61"/>
      <c r="Q145" s="61"/>
      <c r="R145" s="62"/>
      <c r="S145" s="59"/>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0"/>
      <c r="BM145" s="10"/>
      <c r="BN145" s="11"/>
    </row>
    <row r="146" spans="2:66" ht="15" x14ac:dyDescent="0.25">
      <c r="B146" s="3"/>
      <c r="C146" s="53"/>
      <c r="D146" s="61"/>
      <c r="E146" s="61"/>
      <c r="F146" s="62"/>
      <c r="G146" s="62"/>
      <c r="H146" s="62"/>
      <c r="I146" s="62"/>
      <c r="J146" s="62"/>
      <c r="K146" s="62"/>
      <c r="L146" s="62"/>
      <c r="M146" s="62"/>
      <c r="N146" s="61"/>
      <c r="O146" s="61"/>
      <c r="P146" s="61"/>
      <c r="Q146" s="61"/>
      <c r="R146" s="62"/>
      <c r="S146" s="59"/>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0"/>
      <c r="BM146" s="10"/>
      <c r="BN146" s="11"/>
    </row>
    <row r="147" spans="2:66" ht="15" x14ac:dyDescent="0.25">
      <c r="B147" s="3"/>
      <c r="C147" s="53"/>
      <c r="D147" s="61"/>
      <c r="E147" s="61"/>
      <c r="F147" s="62"/>
      <c r="G147" s="62"/>
      <c r="H147" s="62"/>
      <c r="I147" s="62"/>
      <c r="J147" s="62"/>
      <c r="K147" s="62"/>
      <c r="L147" s="62"/>
      <c r="M147" s="62"/>
      <c r="N147" s="61"/>
      <c r="O147" s="61"/>
      <c r="P147" s="61"/>
      <c r="Q147" s="61"/>
      <c r="R147" s="62"/>
      <c r="S147" s="59"/>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0"/>
      <c r="BM147" s="10"/>
      <c r="BN147" s="11"/>
    </row>
    <row r="148" spans="2:66" ht="15" x14ac:dyDescent="0.25">
      <c r="B148" s="3"/>
      <c r="C148" s="53"/>
      <c r="D148" s="61"/>
      <c r="E148" s="61"/>
      <c r="F148" s="62"/>
      <c r="G148" s="62"/>
      <c r="H148" s="62"/>
      <c r="I148" s="62"/>
      <c r="J148" s="62"/>
      <c r="K148" s="62"/>
      <c r="L148" s="62"/>
      <c r="M148" s="62"/>
      <c r="N148" s="61"/>
      <c r="O148" s="61"/>
      <c r="P148" s="61"/>
      <c r="Q148" s="61"/>
      <c r="R148" s="62"/>
      <c r="S148" s="59"/>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0"/>
      <c r="BM148" s="10"/>
      <c r="BN148" s="11"/>
    </row>
    <row r="149" spans="2:66" ht="15" x14ac:dyDescent="0.25">
      <c r="B149" s="3"/>
      <c r="C149" s="53"/>
      <c r="D149" s="61"/>
      <c r="E149" s="61"/>
      <c r="F149" s="62"/>
      <c r="G149" s="62"/>
      <c r="H149" s="62"/>
      <c r="I149" s="62"/>
      <c r="J149" s="62"/>
      <c r="K149" s="62"/>
      <c r="L149" s="62"/>
      <c r="M149" s="62"/>
      <c r="N149" s="61"/>
      <c r="O149" s="61"/>
      <c r="P149" s="61"/>
      <c r="Q149" s="61"/>
      <c r="R149" s="62"/>
      <c r="S149" s="59"/>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0"/>
      <c r="BM149" s="10"/>
      <c r="BN149" s="11"/>
    </row>
    <row r="150" spans="2:66" ht="18" customHeight="1" x14ac:dyDescent="0.25">
      <c r="B150" s="3"/>
      <c r="C150" s="63"/>
      <c r="D150" s="64"/>
      <c r="E150" s="64"/>
      <c r="F150" s="64"/>
      <c r="G150" s="64"/>
      <c r="H150" s="64"/>
      <c r="I150" s="64"/>
      <c r="J150" s="64"/>
      <c r="K150" s="64"/>
      <c r="L150" s="64"/>
      <c r="M150" s="64"/>
      <c r="N150" s="64"/>
      <c r="O150" s="64"/>
      <c r="P150" s="64"/>
      <c r="Q150" s="64"/>
      <c r="R150" s="64"/>
      <c r="S150" s="65"/>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0"/>
      <c r="BM150" s="10"/>
      <c r="BN150" s="11"/>
    </row>
    <row r="151" spans="2:66" ht="15"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4"/>
    </row>
    <row r="152" spans="2:66" ht="15"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4"/>
    </row>
    <row r="153" spans="2:66" ht="15"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4"/>
    </row>
    <row r="154" spans="2:66" ht="15"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66"/>
    </row>
    <row r="155" spans="2:66" ht="15"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66"/>
    </row>
    <row r="156" spans="2:66" ht="15"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66"/>
    </row>
    <row r="157" spans="2:66" ht="15"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66"/>
    </row>
    <row r="158" spans="2:66" ht="15"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66"/>
    </row>
    <row r="159" spans="2:66" ht="15"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66"/>
    </row>
    <row r="160" spans="2:66" ht="1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66"/>
    </row>
    <row r="161" spans="2:66" ht="15"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66"/>
    </row>
    <row r="162" spans="2:66" ht="15"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66"/>
    </row>
    <row r="163" spans="2:66" ht="15"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66"/>
    </row>
    <row r="164" spans="2:66" ht="15"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66"/>
    </row>
    <row r="165" spans="2:66" ht="15"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66"/>
    </row>
    <row r="166" spans="2:66" ht="15"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66"/>
    </row>
    <row r="167" spans="2:66" ht="15"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66"/>
    </row>
    <row r="168" spans="2:66" ht="15"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66"/>
    </row>
    <row r="169" spans="2:66" ht="15"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66"/>
    </row>
    <row r="170" spans="2:66" ht="15"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66"/>
    </row>
    <row r="171" spans="2:66" ht="15"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66"/>
    </row>
    <row r="172" spans="2:66" ht="15"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66"/>
    </row>
    <row r="173" spans="2:66" ht="15"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66"/>
    </row>
    <row r="174" spans="2:66" ht="15"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66"/>
    </row>
    <row r="175" spans="2:66" ht="15"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66"/>
    </row>
    <row r="176" spans="2:66" ht="15"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66"/>
    </row>
    <row r="177" spans="2:66" ht="1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66"/>
    </row>
    <row r="178" spans="2:66" ht="1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66"/>
    </row>
    <row r="179" spans="2:66" ht="1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66"/>
    </row>
    <row r="180" spans="2:66" ht="1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66"/>
    </row>
    <row r="181" spans="2:66" ht="1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66"/>
    </row>
    <row r="182" spans="2:66" ht="15"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66"/>
    </row>
    <row r="183" spans="2:66" ht="15"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66"/>
    </row>
    <row r="184" spans="2:66" ht="15"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66"/>
    </row>
    <row r="185" spans="2:66" ht="15"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66"/>
    </row>
    <row r="186" spans="2:66" ht="15"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66"/>
    </row>
    <row r="187" spans="2:66" ht="15"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66"/>
    </row>
    <row r="188" spans="2:66" ht="15"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66"/>
    </row>
    <row r="189" spans="2:66" ht="15"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66"/>
    </row>
    <row r="190" spans="2:66" ht="15"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66"/>
    </row>
    <row r="191" spans="2:66" ht="15"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66"/>
    </row>
    <row r="192" spans="2:66" ht="15"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66"/>
    </row>
    <row r="193" spans="2:66" ht="15"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66"/>
    </row>
    <row r="194" spans="2:66" ht="15"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66"/>
    </row>
    <row r="195" spans="2:66" ht="15"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66"/>
    </row>
    <row r="196" spans="2:66" ht="15"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66"/>
    </row>
    <row r="197" spans="2:66" ht="15"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66"/>
    </row>
    <row r="198" spans="2:66" ht="15"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66"/>
    </row>
    <row r="199" spans="2:66" ht="15"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66"/>
    </row>
    <row r="200" spans="2:66" ht="15"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66"/>
    </row>
    <row r="201" spans="2:66" ht="15"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66"/>
    </row>
    <row r="202" spans="2:66" ht="15"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66"/>
    </row>
    <row r="203" spans="2:66" ht="15"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66"/>
    </row>
    <row r="204" spans="2:66" ht="15"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66"/>
    </row>
    <row r="205" spans="2:66" ht="15"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66"/>
    </row>
    <row r="206" spans="2:66" ht="15"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66"/>
    </row>
    <row r="207" spans="2:66" ht="15"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66"/>
    </row>
    <row r="208" spans="2:66" ht="15"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66"/>
    </row>
    <row r="209" spans="2:66" ht="15"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66"/>
    </row>
    <row r="210" spans="2:66" ht="15"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66"/>
    </row>
    <row r="211" spans="2:66" ht="15"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66"/>
    </row>
    <row r="212" spans="2:66" ht="15"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66"/>
    </row>
    <row r="213" spans="2:66" ht="1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66"/>
    </row>
    <row r="214" spans="2:66" ht="1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66"/>
    </row>
    <row r="215" spans="2:66" ht="1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66"/>
    </row>
    <row r="216" spans="2:66" ht="1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66"/>
    </row>
    <row r="217" spans="2:66" ht="1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66"/>
    </row>
    <row r="218" spans="2:66" ht="1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66"/>
    </row>
    <row r="219" spans="2:66" ht="1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66"/>
    </row>
    <row r="220" spans="2:66" ht="1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66"/>
    </row>
    <row r="221" spans="2:66" ht="1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66"/>
    </row>
    <row r="222" spans="2:66" ht="1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66"/>
    </row>
    <row r="223" spans="2:66" ht="1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66"/>
    </row>
    <row r="224" spans="2:66" ht="1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66"/>
    </row>
    <row r="225" spans="2:66" ht="1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66"/>
    </row>
    <row r="226" spans="2:66" ht="1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66"/>
    </row>
    <row r="227" spans="2:66" ht="1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66"/>
    </row>
    <row r="228" spans="2:66" ht="1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66"/>
    </row>
    <row r="229" spans="2:66" ht="1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66"/>
    </row>
    <row r="230" spans="2:66" ht="1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66"/>
    </row>
    <row r="231" spans="2:66" ht="1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66"/>
    </row>
    <row r="232" spans="2:66" ht="1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66"/>
    </row>
    <row r="233" spans="2:66" ht="1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66"/>
    </row>
    <row r="234" spans="2:66" ht="1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66"/>
    </row>
    <row r="235" spans="2:66" ht="1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66"/>
    </row>
    <row r="236" spans="2:66" ht="1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66"/>
    </row>
    <row r="237" spans="2:66" ht="1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66"/>
    </row>
    <row r="238" spans="2:66" ht="1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66"/>
    </row>
    <row r="239" spans="2:66" ht="1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66"/>
    </row>
    <row r="240" spans="2:66" ht="1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66"/>
    </row>
    <row r="241" spans="2:66" ht="1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66"/>
    </row>
    <row r="242" spans="2:66" ht="1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66"/>
    </row>
    <row r="243" spans="2:66" ht="1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66"/>
    </row>
    <row r="244" spans="2:66" ht="1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66"/>
    </row>
    <row r="245" spans="2:66" ht="1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66"/>
    </row>
    <row r="246" spans="2:66" ht="1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66"/>
    </row>
    <row r="247" spans="2:66" ht="1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66"/>
    </row>
    <row r="248" spans="2:66" ht="1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66"/>
    </row>
    <row r="249" spans="2:66" ht="1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66"/>
    </row>
    <row r="250" spans="2:66" ht="1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66"/>
    </row>
    <row r="251" spans="2:66" ht="1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66"/>
    </row>
    <row r="252" spans="2:66" ht="1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66"/>
    </row>
    <row r="253" spans="2:66" ht="1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66"/>
    </row>
    <row r="254" spans="2:66" ht="1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66"/>
    </row>
    <row r="255" spans="2:66" ht="1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66"/>
    </row>
    <row r="256" spans="2:66" ht="1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66"/>
    </row>
    <row r="257" spans="2:66" ht="1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66"/>
    </row>
    <row r="258" spans="2:66" ht="1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66"/>
    </row>
    <row r="259" spans="2:66" ht="1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66"/>
    </row>
    <row r="260" spans="2:66" ht="1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66"/>
    </row>
    <row r="261" spans="2:66" ht="1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66"/>
    </row>
    <row r="262" spans="2:66" ht="1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66"/>
    </row>
    <row r="263" spans="2:66" ht="1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66"/>
    </row>
    <row r="264" spans="2:66" ht="1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66"/>
    </row>
    <row r="265" spans="2:66" ht="1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66"/>
    </row>
    <row r="266" spans="2:66" ht="1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66"/>
    </row>
    <row r="267" spans="2:66" ht="1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66"/>
    </row>
    <row r="268" spans="2:66" ht="1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66"/>
    </row>
    <row r="269" spans="2:66" ht="1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66"/>
    </row>
    <row r="270" spans="2:66" ht="1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66"/>
    </row>
    <row r="271" spans="2:66" ht="1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66"/>
    </row>
    <row r="272" spans="2:66" ht="1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66"/>
    </row>
    <row r="273" spans="2:66" ht="1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66"/>
    </row>
    <row r="274" spans="2:66" ht="1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66"/>
    </row>
    <row r="275" spans="2:66" ht="1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66"/>
    </row>
    <row r="276" spans="2:66" ht="1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66"/>
    </row>
    <row r="277" spans="2:66" ht="1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66"/>
    </row>
    <row r="278" spans="2:66" ht="1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66"/>
    </row>
    <row r="279" spans="2:66" ht="1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66"/>
    </row>
    <row r="280" spans="2:66" ht="1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66"/>
    </row>
    <row r="281" spans="2:66" ht="1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66"/>
    </row>
    <row r="282" spans="2:66" ht="1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66"/>
    </row>
    <row r="283" spans="2:66" ht="1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66"/>
    </row>
    <row r="284" spans="2:66" ht="1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66"/>
    </row>
    <row r="285" spans="2:66" ht="1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66"/>
    </row>
    <row r="286" spans="2:66" ht="1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66"/>
    </row>
    <row r="287" spans="2:66" ht="1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66"/>
    </row>
    <row r="288" spans="2:66" ht="1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66"/>
    </row>
    <row r="289" spans="2:66" ht="1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66"/>
    </row>
    <row r="290" spans="2:66" ht="1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66"/>
    </row>
    <row r="291" spans="2:66" ht="1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66"/>
    </row>
    <row r="292" spans="2:66" ht="1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66"/>
    </row>
    <row r="293" spans="2:66" ht="1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66"/>
    </row>
    <row r="294" spans="2:66" ht="1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66"/>
    </row>
    <row r="295" spans="2:66" ht="1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66"/>
    </row>
    <row r="296" spans="2:66" ht="1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66"/>
    </row>
    <row r="297" spans="2:66" ht="1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66"/>
    </row>
    <row r="298" spans="2:66" ht="1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66"/>
    </row>
    <row r="299" spans="2:66" ht="1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66"/>
    </row>
    <row r="300" spans="2:66" ht="1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66"/>
    </row>
    <row r="301" spans="2:66" ht="1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66"/>
    </row>
    <row r="302" spans="2:66" ht="1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66"/>
    </row>
    <row r="303" spans="2:66" ht="1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66"/>
    </row>
    <row r="304" spans="2:66" ht="1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66"/>
    </row>
    <row r="305" spans="2:66" ht="1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66"/>
    </row>
    <row r="306" spans="2:66" ht="1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66"/>
    </row>
    <row r="307" spans="2:66" ht="1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66"/>
    </row>
    <row r="308" spans="2:66" ht="1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66"/>
    </row>
    <row r="309" spans="2:66" ht="1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66"/>
    </row>
    <row r="310" spans="2:66" ht="1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66"/>
    </row>
    <row r="311" spans="2:66" ht="1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66"/>
    </row>
    <row r="312" spans="2:66" ht="1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66"/>
    </row>
    <row r="313" spans="2:66" ht="1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66"/>
    </row>
    <row r="314" spans="2:66" ht="1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66"/>
    </row>
    <row r="315" spans="2:66" ht="1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66"/>
    </row>
    <row r="316" spans="2:66" ht="1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66"/>
    </row>
    <row r="317" spans="2:66" ht="1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66"/>
    </row>
    <row r="318" spans="2:66" ht="1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66"/>
    </row>
    <row r="319" spans="2:66" ht="1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66"/>
    </row>
    <row r="320" spans="2:66" ht="1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66"/>
    </row>
    <row r="321" spans="2:66" ht="1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66"/>
    </row>
    <row r="322" spans="2:66" ht="1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66"/>
    </row>
    <row r="323" spans="2:66" ht="1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66"/>
    </row>
    <row r="324" spans="2:66" ht="15" x14ac:dyDescent="0.25">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8"/>
    </row>
  </sheetData>
  <sheetProtection formatCells="0" formatColumns="0" formatRows="0" insertColumns="0" insertRows="0" deleteColumns="0" deleteRows="0"/>
  <mergeCells count="18">
    <mergeCell ref="E137:G137"/>
    <mergeCell ref="I11:P11"/>
    <mergeCell ref="I12:Q12"/>
    <mergeCell ref="F14:I14"/>
    <mergeCell ref="I17:Q17"/>
    <mergeCell ref="I18:Q18"/>
    <mergeCell ref="I19:Q19"/>
    <mergeCell ref="I21:Q21"/>
    <mergeCell ref="I22:Q22"/>
    <mergeCell ref="I23:Q23"/>
    <mergeCell ref="I24:Q24"/>
    <mergeCell ref="I25:Q25"/>
    <mergeCell ref="I10:P10"/>
    <mergeCell ref="D2:Q2"/>
    <mergeCell ref="F5:I5"/>
    <mergeCell ref="I7:P7"/>
    <mergeCell ref="I8:P8"/>
    <mergeCell ref="I9:P9"/>
  </mergeCells>
  <printOptions horizontalCentered="1"/>
  <pageMargins left="0.59055118110236227" right="0.59055118110236227" top="0.59055118110236227" bottom="0.59055118110236227" header="0" footer="0"/>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E76E-0EB8-4500-B883-A66123C429E6}">
  <sheetPr>
    <tabColor theme="2" tint="-0.749992370372631"/>
    <pageSetUpPr fitToPage="1"/>
  </sheetPr>
  <dimension ref="A1:Q90"/>
  <sheetViews>
    <sheetView showGridLines="0" showRowColHeaders="0" tabSelected="1" view="pageBreakPreview" zoomScale="93" zoomScaleNormal="90" zoomScaleSheetLayoutView="93" workbookViewId="0">
      <pane ySplit="5" topLeftCell="A6" activePane="bottomLeft" state="frozen"/>
      <selection activeCell="N9" sqref="N9"/>
      <selection pane="bottomLeft" activeCell="H51" sqref="H51"/>
    </sheetView>
  </sheetViews>
  <sheetFormatPr defaultColWidth="9.140625" defaultRowHeight="12.75" x14ac:dyDescent="0.2"/>
  <cols>
    <col min="1" max="1" width="1.7109375" style="5" customWidth="1"/>
    <col min="2" max="2" width="15.7109375" style="5" customWidth="1"/>
    <col min="3" max="4" width="30.7109375" style="5" customWidth="1"/>
    <col min="5" max="5" width="15.7109375" style="5" customWidth="1"/>
    <col min="6" max="6" width="25.7109375" style="5" customWidth="1"/>
    <col min="7" max="7" width="32.7109375" style="5" customWidth="1"/>
    <col min="8" max="8" width="12.7109375" style="5" customWidth="1"/>
    <col min="9" max="10" width="8.7109375" style="5" customWidth="1"/>
    <col min="11" max="11" width="75.7109375" style="5" customWidth="1"/>
    <col min="12" max="12" width="20.7109375" style="5" hidden="1" customWidth="1"/>
    <col min="13" max="13" width="20.7109375" style="5" customWidth="1"/>
    <col min="14" max="16" width="21.7109375" style="5" customWidth="1"/>
    <col min="17" max="17" width="1.7109375" style="5" customWidth="1"/>
    <col min="18" max="16384" width="9.140625" style="5"/>
  </cols>
  <sheetData>
    <row r="1" spans="1:17" ht="17.25" thickBot="1" x14ac:dyDescent="0.35">
      <c r="A1" s="69"/>
      <c r="B1" s="69"/>
      <c r="C1" s="69"/>
      <c r="D1" s="69"/>
      <c r="E1" s="69"/>
      <c r="F1" s="69"/>
      <c r="G1" s="69"/>
      <c r="H1" s="69"/>
      <c r="I1" s="69"/>
      <c r="J1" s="69"/>
      <c r="K1" s="69"/>
      <c r="L1" s="69"/>
      <c r="M1" s="69"/>
      <c r="N1" s="69"/>
      <c r="O1" s="69"/>
      <c r="P1" s="69"/>
      <c r="Q1" s="70"/>
    </row>
    <row r="2" spans="1:17" ht="61.5" customHeight="1" thickBot="1" x14ac:dyDescent="0.35">
      <c r="A2" s="69"/>
      <c r="B2" s="275" t="s">
        <v>20</v>
      </c>
      <c r="C2" s="276"/>
      <c r="D2" s="276"/>
      <c r="E2" s="276"/>
      <c r="F2" s="276"/>
      <c r="G2" s="276"/>
      <c r="H2" s="276"/>
      <c r="I2" s="276"/>
      <c r="J2" s="276"/>
      <c r="K2" s="276"/>
      <c r="L2" s="276"/>
      <c r="M2" s="276"/>
      <c r="N2" s="276"/>
      <c r="O2" s="276"/>
      <c r="P2" s="277"/>
      <c r="Q2" s="70"/>
    </row>
    <row r="3" spans="1:17" ht="5.0999999999999996" customHeight="1" x14ac:dyDescent="0.3">
      <c r="A3" s="69"/>
      <c r="B3" s="69"/>
      <c r="C3" s="69"/>
      <c r="D3" s="69"/>
      <c r="E3" s="69"/>
      <c r="F3" s="69"/>
      <c r="G3" s="69"/>
      <c r="H3" s="69"/>
      <c r="I3" s="69"/>
      <c r="J3" s="69"/>
      <c r="K3" s="69"/>
      <c r="L3" s="69"/>
      <c r="M3" s="69"/>
      <c r="N3" s="69"/>
      <c r="O3" s="69"/>
      <c r="P3" s="69"/>
      <c r="Q3" s="70"/>
    </row>
    <row r="4" spans="1:17" ht="20.25" x14ac:dyDescent="0.3">
      <c r="A4" s="69"/>
      <c r="B4" s="278" t="s">
        <v>21</v>
      </c>
      <c r="C4" s="278" t="s">
        <v>22</v>
      </c>
      <c r="D4" s="278" t="s">
        <v>23</v>
      </c>
      <c r="E4" s="278" t="s">
        <v>24</v>
      </c>
      <c r="F4" s="278" t="s">
        <v>25</v>
      </c>
      <c r="G4" s="278" t="s">
        <v>26</v>
      </c>
      <c r="H4" s="278" t="s">
        <v>27</v>
      </c>
      <c r="I4" s="278" t="s">
        <v>28</v>
      </c>
      <c r="J4" s="278"/>
      <c r="K4" s="278" t="s">
        <v>29</v>
      </c>
      <c r="L4" s="278" t="s">
        <v>472</v>
      </c>
      <c r="M4" s="278" t="s">
        <v>30</v>
      </c>
      <c r="N4" s="279" t="s">
        <v>31</v>
      </c>
      <c r="O4" s="279"/>
      <c r="P4" s="279"/>
      <c r="Q4" s="70"/>
    </row>
    <row r="5" spans="1:17" ht="21" customHeight="1" x14ac:dyDescent="0.3">
      <c r="A5" s="69"/>
      <c r="B5" s="278"/>
      <c r="C5" s="278"/>
      <c r="D5" s="278"/>
      <c r="E5" s="278"/>
      <c r="F5" s="278"/>
      <c r="G5" s="278"/>
      <c r="H5" s="278"/>
      <c r="I5" s="71" t="s">
        <v>32</v>
      </c>
      <c r="J5" s="71" t="s">
        <v>33</v>
      </c>
      <c r="K5" s="278"/>
      <c r="L5" s="278"/>
      <c r="M5" s="278"/>
      <c r="N5" s="72">
        <v>0.9</v>
      </c>
      <c r="O5" s="73">
        <v>1</v>
      </c>
      <c r="P5" s="74">
        <v>1.2</v>
      </c>
      <c r="Q5" s="70"/>
    </row>
    <row r="6" spans="1:17" ht="200.1" customHeight="1" x14ac:dyDescent="0.3">
      <c r="A6" s="69"/>
      <c r="B6" s="75" t="s">
        <v>473</v>
      </c>
      <c r="C6" s="75" t="s">
        <v>34</v>
      </c>
      <c r="D6" s="75" t="s">
        <v>15</v>
      </c>
      <c r="E6" s="76" t="s">
        <v>35</v>
      </c>
      <c r="F6" s="75" t="s">
        <v>36</v>
      </c>
      <c r="G6" s="75" t="s">
        <v>37</v>
      </c>
      <c r="H6" s="75" t="s">
        <v>38</v>
      </c>
      <c r="I6" s="77">
        <v>44927</v>
      </c>
      <c r="J6" s="77">
        <v>45107</v>
      </c>
      <c r="K6" s="78" t="s">
        <v>39</v>
      </c>
      <c r="L6" s="75"/>
      <c r="M6" s="79" t="s">
        <v>40</v>
      </c>
      <c r="N6" s="80" t="s">
        <v>41</v>
      </c>
      <c r="O6" s="81" t="s">
        <v>42</v>
      </c>
      <c r="P6" s="82" t="s">
        <v>43</v>
      </c>
      <c r="Q6" s="70"/>
    </row>
    <row r="7" spans="1:17" ht="200.1" customHeight="1" x14ac:dyDescent="0.3">
      <c r="A7" s="69"/>
      <c r="B7" s="280" t="s">
        <v>44</v>
      </c>
      <c r="C7" s="280" t="s">
        <v>34</v>
      </c>
      <c r="D7" s="83" t="s">
        <v>18</v>
      </c>
      <c r="E7" s="282" t="s">
        <v>45</v>
      </c>
      <c r="F7" s="284" t="s">
        <v>46</v>
      </c>
      <c r="G7" s="284" t="s">
        <v>47</v>
      </c>
      <c r="H7" s="284" t="s">
        <v>48</v>
      </c>
      <c r="I7" s="285">
        <v>44927</v>
      </c>
      <c r="J7" s="285">
        <v>45291</v>
      </c>
      <c r="K7" s="287" t="s">
        <v>49</v>
      </c>
      <c r="L7" s="85"/>
      <c r="M7" s="289" t="s">
        <v>50</v>
      </c>
      <c r="N7" s="86" t="s">
        <v>51</v>
      </c>
      <c r="O7" s="87" t="s">
        <v>52</v>
      </c>
      <c r="P7" s="88" t="s">
        <v>53</v>
      </c>
      <c r="Q7" s="70"/>
    </row>
    <row r="8" spans="1:17" ht="200.1" customHeight="1" x14ac:dyDescent="0.3">
      <c r="A8" s="69"/>
      <c r="B8" s="281"/>
      <c r="C8" s="281"/>
      <c r="D8" s="84" t="s">
        <v>54</v>
      </c>
      <c r="E8" s="283"/>
      <c r="F8" s="281"/>
      <c r="G8" s="281"/>
      <c r="H8" s="281"/>
      <c r="I8" s="286"/>
      <c r="J8" s="286"/>
      <c r="K8" s="288"/>
      <c r="L8" s="89"/>
      <c r="M8" s="290"/>
      <c r="N8" s="90" t="s">
        <v>55</v>
      </c>
      <c r="O8" s="91" t="s">
        <v>56</v>
      </c>
      <c r="P8" s="92" t="s">
        <v>57</v>
      </c>
      <c r="Q8" s="70"/>
    </row>
    <row r="9" spans="1:17" ht="253.5" customHeight="1" x14ac:dyDescent="0.3">
      <c r="A9" s="69"/>
      <c r="B9" s="75" t="s">
        <v>473</v>
      </c>
      <c r="C9" s="75" t="s">
        <v>34</v>
      </c>
      <c r="D9" s="75" t="s">
        <v>19</v>
      </c>
      <c r="E9" s="76" t="s">
        <v>58</v>
      </c>
      <c r="F9" s="75" t="s">
        <v>59</v>
      </c>
      <c r="G9" s="75" t="s">
        <v>60</v>
      </c>
      <c r="H9" s="79" t="s">
        <v>61</v>
      </c>
      <c r="I9" s="77">
        <v>44927</v>
      </c>
      <c r="J9" s="77">
        <v>45291</v>
      </c>
      <c r="K9" s="93" t="s">
        <v>62</v>
      </c>
      <c r="L9" s="75"/>
      <c r="M9" s="79" t="s">
        <v>63</v>
      </c>
      <c r="N9" s="80" t="s">
        <v>64</v>
      </c>
      <c r="O9" s="81" t="s">
        <v>65</v>
      </c>
      <c r="P9" s="82" t="s">
        <v>66</v>
      </c>
      <c r="Q9" s="70"/>
    </row>
    <row r="10" spans="1:17" ht="200.1" customHeight="1" x14ac:dyDescent="0.3">
      <c r="A10" s="69"/>
      <c r="B10" s="75" t="s">
        <v>473</v>
      </c>
      <c r="C10" s="75" t="s">
        <v>67</v>
      </c>
      <c r="D10" s="75" t="s">
        <v>17</v>
      </c>
      <c r="E10" s="76" t="s">
        <v>68</v>
      </c>
      <c r="F10" s="75" t="s">
        <v>69</v>
      </c>
      <c r="G10" s="75" t="s">
        <v>70</v>
      </c>
      <c r="H10" s="75" t="s">
        <v>71</v>
      </c>
      <c r="I10" s="77">
        <v>44927</v>
      </c>
      <c r="J10" s="77">
        <v>45291</v>
      </c>
      <c r="K10" s="93" t="s">
        <v>72</v>
      </c>
      <c r="L10" s="89"/>
      <c r="M10" s="79" t="s">
        <v>73</v>
      </c>
      <c r="N10" s="80" t="s">
        <v>74</v>
      </c>
      <c r="O10" s="81" t="s">
        <v>75</v>
      </c>
      <c r="P10" s="82" t="s">
        <v>76</v>
      </c>
      <c r="Q10" s="70"/>
    </row>
    <row r="11" spans="1:17" ht="16.5" x14ac:dyDescent="0.3">
      <c r="A11" s="69"/>
      <c r="B11" s="69"/>
      <c r="C11" s="69"/>
      <c r="D11" s="69"/>
      <c r="E11" s="69"/>
      <c r="F11" s="69"/>
      <c r="G11" s="69"/>
      <c r="H11" s="69"/>
      <c r="I11" s="69"/>
      <c r="J11" s="69"/>
      <c r="K11" s="69"/>
      <c r="L11" s="69"/>
      <c r="M11" s="69"/>
      <c r="N11" s="69"/>
      <c r="O11" s="69"/>
      <c r="P11" s="69"/>
      <c r="Q11" s="70"/>
    </row>
    <row r="12" spans="1:17" ht="16.5" x14ac:dyDescent="0.3">
      <c r="A12" s="69"/>
      <c r="B12" s="69"/>
      <c r="C12" s="69"/>
      <c r="D12" s="69"/>
      <c r="E12" s="69"/>
      <c r="F12" s="69"/>
      <c r="G12" s="69"/>
      <c r="H12" s="69"/>
      <c r="I12" s="69"/>
      <c r="J12" s="69"/>
      <c r="K12" s="69"/>
      <c r="L12" s="69"/>
      <c r="M12" s="69"/>
      <c r="N12" s="69"/>
      <c r="O12" s="69"/>
      <c r="P12" s="69"/>
      <c r="Q12" s="70"/>
    </row>
    <row r="13" spans="1:17" ht="16.5" x14ac:dyDescent="0.3">
      <c r="A13" s="69"/>
      <c r="B13" s="69"/>
      <c r="C13" s="69"/>
      <c r="D13" s="69"/>
      <c r="E13" s="69"/>
      <c r="F13" s="69"/>
      <c r="G13" s="69"/>
      <c r="H13" s="69"/>
      <c r="I13" s="69"/>
      <c r="J13" s="69"/>
      <c r="K13" s="69"/>
      <c r="L13" s="69"/>
      <c r="M13" s="69"/>
      <c r="N13" s="69"/>
      <c r="O13" s="69"/>
      <c r="P13" s="69"/>
      <c r="Q13" s="70"/>
    </row>
    <row r="14" spans="1:17" ht="16.5" x14ac:dyDescent="0.3">
      <c r="A14" s="69"/>
      <c r="B14" s="69"/>
      <c r="C14" s="69"/>
      <c r="D14" s="69"/>
      <c r="E14" s="69"/>
      <c r="F14" s="69"/>
      <c r="G14" s="69"/>
      <c r="H14" s="69"/>
      <c r="I14" s="69"/>
      <c r="J14" s="69"/>
      <c r="K14" s="69"/>
      <c r="L14" s="69"/>
      <c r="M14" s="69"/>
      <c r="N14" s="69"/>
      <c r="O14" s="69"/>
      <c r="P14" s="69"/>
      <c r="Q14" s="70"/>
    </row>
    <row r="15" spans="1:17" ht="49.5" hidden="1" customHeight="1" x14ac:dyDescent="0.3">
      <c r="A15" s="69"/>
      <c r="B15" s="94" t="s">
        <v>474</v>
      </c>
      <c r="C15" s="94" t="s">
        <v>475</v>
      </c>
      <c r="D15" s="95"/>
      <c r="E15" s="69"/>
      <c r="F15" s="69"/>
      <c r="G15" s="69"/>
      <c r="H15" s="69"/>
      <c r="I15" s="69"/>
      <c r="J15" s="69"/>
      <c r="K15" s="69"/>
      <c r="L15" s="69"/>
      <c r="M15" s="69"/>
      <c r="N15" s="69"/>
      <c r="O15" s="69"/>
      <c r="P15" s="69"/>
      <c r="Q15" s="70"/>
    </row>
    <row r="16" spans="1:17" ht="99.95" hidden="1" customHeight="1" x14ac:dyDescent="0.3">
      <c r="A16" s="69"/>
      <c r="B16" s="96" t="s">
        <v>476</v>
      </c>
      <c r="C16" s="97" t="s">
        <v>477</v>
      </c>
      <c r="D16" s="98"/>
      <c r="E16" s="69"/>
      <c r="F16" s="69"/>
      <c r="G16" s="69"/>
      <c r="H16" s="69"/>
      <c r="I16" s="69"/>
      <c r="J16" s="69"/>
      <c r="K16" s="69"/>
      <c r="L16" s="69"/>
      <c r="M16" s="69"/>
      <c r="N16" s="69"/>
      <c r="O16" s="69"/>
      <c r="P16" s="69"/>
      <c r="Q16" s="70"/>
    </row>
    <row r="17" spans="1:17" ht="99.95" hidden="1" customHeight="1" x14ac:dyDescent="0.3">
      <c r="A17" s="69"/>
      <c r="B17" s="96" t="s">
        <v>478</v>
      </c>
      <c r="C17" s="97" t="s">
        <v>479</v>
      </c>
      <c r="D17" s="98"/>
      <c r="E17" s="69"/>
      <c r="F17" s="69"/>
      <c r="G17" s="69"/>
      <c r="H17" s="69"/>
      <c r="I17" s="69"/>
      <c r="J17" s="69"/>
      <c r="K17" s="69"/>
      <c r="L17" s="69"/>
      <c r="M17" s="69"/>
      <c r="N17" s="69"/>
      <c r="O17" s="69"/>
      <c r="P17" s="69"/>
      <c r="Q17" s="70"/>
    </row>
    <row r="18" spans="1:17" ht="99.95" hidden="1" customHeight="1" x14ac:dyDescent="0.3">
      <c r="A18" s="69"/>
      <c r="B18" s="96" t="s">
        <v>473</v>
      </c>
      <c r="C18" s="97" t="s">
        <v>480</v>
      </c>
      <c r="D18" s="98"/>
      <c r="E18" s="69"/>
      <c r="F18" s="69"/>
      <c r="G18" s="69"/>
      <c r="H18" s="69"/>
      <c r="I18" s="69"/>
      <c r="J18" s="69"/>
      <c r="K18" s="69"/>
      <c r="L18" s="69"/>
      <c r="M18" s="69"/>
      <c r="N18" s="69"/>
      <c r="O18" s="69"/>
      <c r="P18" s="69"/>
      <c r="Q18" s="70"/>
    </row>
    <row r="19" spans="1:17" ht="99.95" hidden="1" customHeight="1" x14ac:dyDescent="0.3">
      <c r="A19" s="69"/>
      <c r="B19" s="96" t="s">
        <v>481</v>
      </c>
      <c r="C19" s="97" t="s">
        <v>482</v>
      </c>
      <c r="D19" s="98"/>
      <c r="E19" s="69"/>
      <c r="F19" s="69"/>
      <c r="G19" s="69"/>
      <c r="H19" s="69"/>
      <c r="I19" s="69"/>
      <c r="J19" s="69"/>
      <c r="K19" s="69"/>
      <c r="L19" s="69"/>
      <c r="M19" s="69"/>
      <c r="N19" s="69"/>
      <c r="O19" s="69"/>
      <c r="P19" s="69"/>
      <c r="Q19" s="70"/>
    </row>
    <row r="20" spans="1:17" ht="99.95" hidden="1" customHeight="1" x14ac:dyDescent="0.3">
      <c r="A20" s="69"/>
      <c r="B20" s="98"/>
      <c r="C20" s="97" t="s">
        <v>483</v>
      </c>
      <c r="D20" s="98"/>
      <c r="E20" s="69"/>
      <c r="F20" s="69"/>
      <c r="G20" s="69"/>
      <c r="H20" s="69"/>
      <c r="I20" s="69"/>
      <c r="J20" s="69"/>
      <c r="K20" s="69"/>
      <c r="L20" s="69"/>
      <c r="M20" s="69"/>
      <c r="N20" s="69"/>
      <c r="O20" s="69"/>
      <c r="P20" s="69"/>
      <c r="Q20" s="70"/>
    </row>
    <row r="21" spans="1:17" ht="99.95" hidden="1" customHeight="1" x14ac:dyDescent="0.3">
      <c r="A21" s="69"/>
      <c r="B21" s="98"/>
      <c r="C21" s="97" t="s">
        <v>484</v>
      </c>
      <c r="D21" s="98"/>
      <c r="E21" s="69"/>
      <c r="F21" s="69"/>
      <c r="G21" s="69"/>
      <c r="H21" s="69"/>
      <c r="I21" s="69"/>
      <c r="J21" s="69"/>
      <c r="K21" s="69"/>
      <c r="L21" s="69"/>
      <c r="M21" s="69"/>
      <c r="N21" s="69"/>
      <c r="O21" s="69"/>
      <c r="P21" s="69"/>
      <c r="Q21" s="70"/>
    </row>
    <row r="22" spans="1:17" ht="99.95" hidden="1" customHeight="1" x14ac:dyDescent="0.3">
      <c r="A22" s="69"/>
      <c r="B22" s="69"/>
      <c r="C22" s="69"/>
      <c r="D22" s="69"/>
      <c r="E22" s="69"/>
      <c r="F22" s="69"/>
      <c r="G22" s="69"/>
      <c r="H22" s="69"/>
      <c r="I22" s="69"/>
      <c r="J22" s="69"/>
      <c r="K22" s="69"/>
      <c r="L22" s="69"/>
      <c r="M22" s="69"/>
      <c r="N22" s="69"/>
      <c r="O22" s="69"/>
      <c r="P22" s="69"/>
      <c r="Q22" s="70"/>
    </row>
    <row r="23" spans="1:17" ht="99.95" hidden="1" customHeight="1" x14ac:dyDescent="0.3">
      <c r="A23" s="69"/>
      <c r="B23" s="69"/>
      <c r="C23" s="69"/>
      <c r="D23" s="69"/>
      <c r="E23" s="69"/>
      <c r="F23" s="69"/>
      <c r="G23" s="69"/>
      <c r="H23" s="69"/>
      <c r="I23" s="69"/>
      <c r="J23" s="69"/>
      <c r="K23" s="69"/>
      <c r="L23" s="69"/>
      <c r="M23" s="69"/>
      <c r="N23" s="69"/>
      <c r="O23" s="69"/>
      <c r="P23" s="69"/>
      <c r="Q23" s="70"/>
    </row>
    <row r="24" spans="1:17" ht="99.95" hidden="1" customHeight="1" x14ac:dyDescent="0.3">
      <c r="A24" s="69"/>
      <c r="B24" s="69"/>
      <c r="C24" s="69"/>
      <c r="D24" s="69"/>
      <c r="E24" s="69"/>
      <c r="F24" s="69"/>
      <c r="G24" s="69"/>
      <c r="H24" s="69"/>
      <c r="I24" s="69"/>
      <c r="J24" s="69"/>
      <c r="K24" s="69"/>
      <c r="L24" s="69"/>
      <c r="M24" s="69"/>
      <c r="N24" s="69"/>
      <c r="O24" s="69"/>
      <c r="P24" s="69"/>
      <c r="Q24" s="70"/>
    </row>
    <row r="25" spans="1:17" ht="99.95" hidden="1" customHeight="1" x14ac:dyDescent="0.3">
      <c r="A25" s="69"/>
      <c r="B25" s="69"/>
      <c r="C25" s="69"/>
      <c r="D25" s="69"/>
      <c r="E25" s="69"/>
      <c r="F25" s="69"/>
      <c r="G25" s="69"/>
      <c r="H25" s="69"/>
      <c r="I25" s="69"/>
      <c r="J25" s="69"/>
      <c r="K25" s="69"/>
      <c r="L25" s="69"/>
      <c r="M25" s="69"/>
      <c r="N25" s="69"/>
      <c r="O25" s="69"/>
      <c r="P25" s="69"/>
      <c r="Q25" s="70"/>
    </row>
    <row r="26" spans="1:17" ht="99.95" hidden="1" customHeight="1" x14ac:dyDescent="0.3">
      <c r="A26" s="69"/>
      <c r="B26" s="69"/>
      <c r="C26" s="69"/>
      <c r="D26" s="69"/>
      <c r="E26" s="69"/>
      <c r="F26" s="69"/>
      <c r="G26" s="69"/>
      <c r="H26" s="69"/>
      <c r="I26" s="69"/>
      <c r="J26" s="69"/>
      <c r="K26" s="69"/>
      <c r="L26" s="69"/>
      <c r="M26" s="69"/>
      <c r="N26" s="69"/>
      <c r="O26" s="69"/>
      <c r="P26" s="69"/>
      <c r="Q26" s="70"/>
    </row>
    <row r="27" spans="1:17" ht="99.95" hidden="1" customHeight="1" x14ac:dyDescent="0.3">
      <c r="A27" s="69"/>
      <c r="B27" s="69"/>
      <c r="C27" s="69"/>
      <c r="D27" s="69"/>
      <c r="E27" s="69"/>
      <c r="F27" s="69"/>
      <c r="G27" s="69"/>
      <c r="H27" s="69"/>
      <c r="I27" s="69"/>
      <c r="J27" s="69"/>
      <c r="K27" s="69"/>
      <c r="L27" s="69"/>
      <c r="M27" s="69"/>
      <c r="N27" s="69"/>
      <c r="O27" s="69"/>
      <c r="P27" s="69"/>
      <c r="Q27" s="70"/>
    </row>
    <row r="28" spans="1:17" ht="99.95" hidden="1" customHeight="1" x14ac:dyDescent="0.3">
      <c r="A28" s="69"/>
      <c r="B28" s="69"/>
      <c r="C28" s="69"/>
      <c r="D28" s="69"/>
      <c r="E28" s="69"/>
      <c r="F28" s="69"/>
      <c r="G28" s="69"/>
      <c r="H28" s="69"/>
      <c r="I28" s="69"/>
      <c r="J28" s="69"/>
      <c r="K28" s="69"/>
      <c r="L28" s="69"/>
      <c r="M28" s="69"/>
      <c r="N28" s="69"/>
      <c r="O28" s="69"/>
      <c r="P28" s="69"/>
      <c r="Q28" s="70"/>
    </row>
    <row r="29" spans="1:17" ht="99.95" hidden="1" customHeight="1" x14ac:dyDescent="0.3">
      <c r="A29" s="69"/>
      <c r="B29" s="69"/>
      <c r="C29" s="69"/>
      <c r="D29" s="69"/>
      <c r="E29" s="69"/>
      <c r="F29" s="69"/>
      <c r="G29" s="69"/>
      <c r="H29" s="69"/>
      <c r="I29" s="69"/>
      <c r="J29" s="69"/>
      <c r="K29" s="69"/>
      <c r="L29" s="69"/>
      <c r="M29" s="69"/>
      <c r="N29" s="69"/>
      <c r="O29" s="69"/>
      <c r="P29" s="69"/>
      <c r="Q29" s="70"/>
    </row>
    <row r="30" spans="1:17" ht="99.95" hidden="1" customHeight="1" x14ac:dyDescent="0.3">
      <c r="A30" s="69"/>
      <c r="B30" s="69"/>
      <c r="C30" s="69"/>
      <c r="D30" s="69"/>
      <c r="E30" s="69"/>
      <c r="F30" s="69"/>
      <c r="G30" s="69"/>
      <c r="H30" s="69"/>
      <c r="I30" s="69"/>
      <c r="J30" s="69"/>
      <c r="K30" s="69"/>
      <c r="L30" s="69"/>
      <c r="M30" s="69"/>
      <c r="N30" s="69"/>
      <c r="O30" s="69"/>
      <c r="P30" s="69"/>
      <c r="Q30" s="70"/>
    </row>
    <row r="31" spans="1:17" ht="99.95" hidden="1" customHeight="1" x14ac:dyDescent="0.3">
      <c r="A31" s="69"/>
      <c r="B31" s="69"/>
      <c r="C31" s="69"/>
      <c r="D31" s="69"/>
      <c r="E31" s="69"/>
      <c r="F31" s="69"/>
      <c r="G31" s="69"/>
      <c r="H31" s="69"/>
      <c r="I31" s="69"/>
      <c r="J31" s="69"/>
      <c r="K31" s="69"/>
      <c r="L31" s="69"/>
      <c r="M31" s="69"/>
      <c r="N31" s="69"/>
      <c r="O31" s="69"/>
      <c r="P31" s="69"/>
      <c r="Q31" s="70"/>
    </row>
    <row r="32" spans="1:17" ht="99.95" hidden="1" customHeight="1" x14ac:dyDescent="0.3">
      <c r="A32" s="69"/>
      <c r="B32" s="69"/>
      <c r="C32" s="69"/>
      <c r="D32" s="69"/>
      <c r="E32" s="69"/>
      <c r="F32" s="69"/>
      <c r="G32" s="69"/>
      <c r="H32" s="69"/>
      <c r="I32" s="69"/>
      <c r="J32" s="69"/>
      <c r="K32" s="69"/>
      <c r="L32" s="69"/>
      <c r="M32" s="69"/>
      <c r="N32" s="69"/>
      <c r="O32" s="69"/>
      <c r="P32" s="69"/>
      <c r="Q32" s="70"/>
    </row>
    <row r="33" spans="1:17" ht="99.95" hidden="1" customHeight="1" x14ac:dyDescent="0.3">
      <c r="A33" s="69"/>
      <c r="B33" s="69"/>
      <c r="C33" s="69"/>
      <c r="D33" s="69"/>
      <c r="E33" s="69"/>
      <c r="F33" s="69"/>
      <c r="G33" s="69"/>
      <c r="H33" s="69"/>
      <c r="I33" s="69"/>
      <c r="J33" s="69"/>
      <c r="K33" s="69"/>
      <c r="L33" s="69"/>
      <c r="M33" s="69"/>
      <c r="N33" s="69"/>
      <c r="O33" s="69"/>
      <c r="P33" s="69"/>
      <c r="Q33" s="70"/>
    </row>
    <row r="34" spans="1:17" ht="99.95" hidden="1" customHeight="1" x14ac:dyDescent="0.3">
      <c r="A34" s="69"/>
      <c r="B34" s="69"/>
      <c r="C34" s="69"/>
      <c r="D34" s="69"/>
      <c r="E34" s="69"/>
      <c r="F34" s="69"/>
      <c r="G34" s="69"/>
      <c r="H34" s="69"/>
      <c r="I34" s="69"/>
      <c r="J34" s="69"/>
      <c r="K34" s="69"/>
      <c r="L34" s="69"/>
      <c r="M34" s="69"/>
      <c r="N34" s="69"/>
      <c r="O34" s="69"/>
      <c r="P34" s="69"/>
      <c r="Q34" s="70"/>
    </row>
    <row r="35" spans="1:17" ht="99.95" hidden="1" customHeight="1" x14ac:dyDescent="0.3">
      <c r="A35" s="69"/>
      <c r="B35" s="69"/>
      <c r="C35" s="69"/>
      <c r="D35" s="69"/>
      <c r="E35" s="69"/>
      <c r="F35" s="69"/>
      <c r="G35" s="69"/>
      <c r="H35" s="69"/>
      <c r="I35" s="69"/>
      <c r="J35" s="69"/>
      <c r="K35" s="69"/>
      <c r="L35" s="69"/>
      <c r="M35" s="69"/>
      <c r="N35" s="69"/>
      <c r="O35" s="69"/>
      <c r="P35" s="69"/>
      <c r="Q35" s="70"/>
    </row>
    <row r="36" spans="1:17" ht="99.95" hidden="1" customHeight="1" x14ac:dyDescent="0.3">
      <c r="A36" s="69"/>
      <c r="B36" s="69"/>
      <c r="C36" s="69"/>
      <c r="D36" s="69"/>
      <c r="E36" s="69"/>
      <c r="F36" s="69"/>
      <c r="G36" s="69"/>
      <c r="H36" s="69"/>
      <c r="I36" s="69"/>
      <c r="J36" s="69"/>
      <c r="K36" s="69"/>
      <c r="L36" s="69"/>
      <c r="M36" s="69"/>
      <c r="N36" s="69"/>
      <c r="O36" s="69"/>
      <c r="P36" s="69"/>
      <c r="Q36" s="70"/>
    </row>
    <row r="37" spans="1:17" ht="99.95" hidden="1" customHeight="1" x14ac:dyDescent="0.3">
      <c r="A37" s="69"/>
      <c r="B37" s="69"/>
      <c r="C37" s="69"/>
      <c r="D37" s="69"/>
      <c r="E37" s="69"/>
      <c r="F37" s="69"/>
      <c r="G37" s="69"/>
      <c r="H37" s="69"/>
      <c r="I37" s="69"/>
      <c r="J37" s="69"/>
      <c r="K37" s="69"/>
      <c r="L37" s="69"/>
      <c r="M37" s="69"/>
      <c r="N37" s="69"/>
      <c r="O37" s="69"/>
      <c r="P37" s="69"/>
      <c r="Q37" s="70"/>
    </row>
    <row r="38" spans="1:17" ht="50.1" hidden="1" customHeight="1" x14ac:dyDescent="0.3">
      <c r="A38" s="69"/>
      <c r="B38" s="69"/>
      <c r="C38" s="69"/>
      <c r="D38" s="69"/>
      <c r="E38" s="69"/>
      <c r="F38" s="69"/>
      <c r="G38" s="69"/>
      <c r="H38" s="69"/>
      <c r="I38" s="69"/>
      <c r="J38" s="69"/>
      <c r="K38" s="69"/>
      <c r="L38" s="69"/>
      <c r="M38" s="69"/>
      <c r="N38" s="69"/>
      <c r="O38" s="69"/>
      <c r="P38" s="69"/>
      <c r="Q38" s="70"/>
    </row>
    <row r="39" spans="1:17" ht="50.1" hidden="1" customHeight="1" x14ac:dyDescent="0.3">
      <c r="A39" s="69"/>
      <c r="B39" s="69"/>
      <c r="C39" s="69"/>
      <c r="D39" s="69"/>
      <c r="E39" s="69"/>
      <c r="F39" s="69"/>
      <c r="G39" s="69"/>
      <c r="H39" s="69"/>
      <c r="I39" s="69"/>
      <c r="J39" s="69"/>
      <c r="K39" s="69"/>
      <c r="L39" s="69"/>
      <c r="M39" s="69"/>
      <c r="N39" s="69"/>
      <c r="O39" s="69"/>
      <c r="P39" s="69"/>
      <c r="Q39" s="70"/>
    </row>
    <row r="40" spans="1:17" ht="50.1" hidden="1" customHeight="1" x14ac:dyDescent="0.3">
      <c r="A40" s="69"/>
      <c r="B40" s="69"/>
      <c r="C40" s="69"/>
      <c r="D40" s="69"/>
      <c r="E40" s="69"/>
      <c r="F40" s="69"/>
      <c r="G40" s="69"/>
      <c r="H40" s="69"/>
      <c r="I40" s="69"/>
      <c r="J40" s="69"/>
      <c r="K40" s="69"/>
      <c r="L40" s="69"/>
      <c r="M40" s="69"/>
      <c r="N40" s="69"/>
      <c r="O40" s="69"/>
      <c r="P40" s="69"/>
      <c r="Q40" s="70"/>
    </row>
    <row r="41" spans="1:17" ht="50.1" hidden="1" customHeight="1" x14ac:dyDescent="0.3">
      <c r="A41" s="69"/>
      <c r="B41" s="69"/>
      <c r="C41" s="69"/>
      <c r="D41" s="69"/>
      <c r="E41" s="69"/>
      <c r="F41" s="69"/>
      <c r="G41" s="69"/>
      <c r="H41" s="69"/>
      <c r="I41" s="69"/>
      <c r="J41" s="69"/>
      <c r="K41" s="69"/>
      <c r="L41" s="69"/>
      <c r="M41" s="69"/>
      <c r="N41" s="69"/>
      <c r="O41" s="69"/>
      <c r="P41" s="69"/>
      <c r="Q41" s="70"/>
    </row>
    <row r="42" spans="1:17" ht="50.1" hidden="1" customHeight="1" x14ac:dyDescent="0.3">
      <c r="A42" s="69"/>
      <c r="B42" s="69"/>
      <c r="C42" s="69"/>
      <c r="D42" s="69"/>
      <c r="E42" s="69"/>
      <c r="F42" s="69"/>
      <c r="G42" s="69"/>
      <c r="H42" s="69"/>
      <c r="I42" s="69"/>
      <c r="J42" s="69"/>
      <c r="K42" s="69"/>
      <c r="L42" s="69"/>
      <c r="M42" s="69"/>
      <c r="N42" s="69"/>
      <c r="O42" s="69"/>
      <c r="P42" s="69"/>
      <c r="Q42" s="70"/>
    </row>
    <row r="43" spans="1:17" ht="50.1" hidden="1" customHeight="1" x14ac:dyDescent="0.3">
      <c r="A43" s="69"/>
      <c r="B43" s="69"/>
      <c r="C43" s="69"/>
      <c r="D43" s="69"/>
      <c r="E43" s="69"/>
      <c r="F43" s="69"/>
      <c r="G43" s="69"/>
      <c r="H43" s="69"/>
      <c r="I43" s="69"/>
      <c r="J43" s="69"/>
      <c r="K43" s="69"/>
      <c r="L43" s="69"/>
      <c r="M43" s="69"/>
      <c r="N43" s="69"/>
      <c r="O43" s="69"/>
      <c r="P43" s="69"/>
      <c r="Q43" s="70"/>
    </row>
    <row r="44" spans="1:17" ht="50.1" hidden="1" customHeight="1" x14ac:dyDescent="0.3">
      <c r="A44" s="69"/>
      <c r="B44" s="69"/>
      <c r="C44" s="69"/>
      <c r="D44" s="69"/>
      <c r="E44" s="69"/>
      <c r="F44" s="69"/>
      <c r="G44" s="69"/>
      <c r="H44" s="69"/>
      <c r="I44" s="69"/>
      <c r="J44" s="69"/>
      <c r="K44" s="69"/>
      <c r="L44" s="69"/>
      <c r="M44" s="69"/>
      <c r="N44" s="69"/>
      <c r="O44" s="69"/>
      <c r="P44" s="69"/>
      <c r="Q44" s="70"/>
    </row>
    <row r="45" spans="1:17" ht="50.1" hidden="1" customHeight="1" x14ac:dyDescent="0.3">
      <c r="A45" s="69"/>
      <c r="B45" s="69"/>
      <c r="C45" s="69"/>
      <c r="D45" s="69"/>
      <c r="E45" s="69"/>
      <c r="F45" s="69"/>
      <c r="G45" s="69"/>
      <c r="H45" s="69"/>
      <c r="I45" s="69"/>
      <c r="J45" s="69"/>
      <c r="K45" s="69"/>
      <c r="L45" s="69"/>
      <c r="M45" s="69"/>
      <c r="N45" s="69"/>
      <c r="O45" s="69"/>
      <c r="P45" s="69"/>
      <c r="Q45" s="70"/>
    </row>
    <row r="46" spans="1:17" ht="50.1" hidden="1" customHeight="1" x14ac:dyDescent="0.3">
      <c r="A46" s="69"/>
      <c r="B46" s="69"/>
      <c r="C46" s="69"/>
      <c r="D46" s="69"/>
      <c r="E46" s="69"/>
      <c r="F46" s="69"/>
      <c r="G46" s="69"/>
      <c r="H46" s="69"/>
      <c r="I46" s="69"/>
      <c r="J46" s="69"/>
      <c r="K46" s="69"/>
      <c r="L46" s="69"/>
      <c r="M46" s="69"/>
      <c r="N46" s="69"/>
      <c r="O46" s="69"/>
      <c r="P46" s="69"/>
      <c r="Q46" s="70"/>
    </row>
    <row r="47" spans="1:17" ht="50.1" hidden="1" customHeight="1" x14ac:dyDescent="0.3">
      <c r="A47" s="69"/>
      <c r="B47" s="69"/>
      <c r="C47" s="69"/>
      <c r="D47" s="69"/>
      <c r="E47" s="69"/>
      <c r="F47" s="69"/>
      <c r="G47" s="69"/>
      <c r="H47" s="69"/>
      <c r="I47" s="69"/>
      <c r="J47" s="69"/>
      <c r="K47" s="69"/>
      <c r="L47" s="69"/>
      <c r="M47" s="69"/>
      <c r="N47" s="69"/>
      <c r="O47" s="69"/>
      <c r="P47" s="69"/>
      <c r="Q47" s="70"/>
    </row>
    <row r="48" spans="1:17" ht="50.1" hidden="1" customHeight="1" x14ac:dyDescent="0.3">
      <c r="A48" s="69"/>
      <c r="B48" s="69"/>
      <c r="C48" s="69"/>
      <c r="D48" s="69"/>
      <c r="E48" s="69"/>
      <c r="F48" s="69"/>
      <c r="G48" s="69"/>
      <c r="H48" s="69"/>
      <c r="I48" s="69"/>
      <c r="J48" s="69"/>
      <c r="K48" s="69"/>
      <c r="L48" s="69"/>
      <c r="M48" s="69"/>
      <c r="N48" s="69"/>
      <c r="O48" s="69"/>
      <c r="P48" s="69"/>
      <c r="Q48" s="70"/>
    </row>
    <row r="49" spans="1:17" ht="50.1" hidden="1" customHeight="1" x14ac:dyDescent="0.3">
      <c r="A49" s="69"/>
      <c r="B49" s="69"/>
      <c r="C49" s="69"/>
      <c r="D49" s="69"/>
      <c r="E49" s="69"/>
      <c r="F49" s="69"/>
      <c r="G49" s="69"/>
      <c r="H49" s="69"/>
      <c r="I49" s="69"/>
      <c r="J49" s="69"/>
      <c r="K49" s="69"/>
      <c r="L49" s="69"/>
      <c r="M49" s="69"/>
      <c r="N49" s="69"/>
      <c r="O49" s="69"/>
      <c r="P49" s="69"/>
      <c r="Q49" s="70"/>
    </row>
    <row r="50" spans="1:17" ht="50.1" hidden="1" customHeight="1" x14ac:dyDescent="0.3">
      <c r="A50" s="69"/>
      <c r="B50" s="69"/>
      <c r="C50" s="69"/>
      <c r="D50" s="69"/>
      <c r="E50" s="69"/>
      <c r="F50" s="69"/>
      <c r="G50" s="69"/>
      <c r="H50" s="69"/>
      <c r="I50" s="69"/>
      <c r="J50" s="69"/>
      <c r="K50" s="69"/>
      <c r="L50" s="69"/>
      <c r="M50" s="69"/>
      <c r="N50" s="69"/>
      <c r="O50" s="69"/>
      <c r="P50" s="69"/>
      <c r="Q50" s="70"/>
    </row>
    <row r="51" spans="1:17" ht="50.1" customHeight="1" x14ac:dyDescent="0.3">
      <c r="A51" s="69"/>
      <c r="B51" s="69"/>
      <c r="C51" s="69"/>
      <c r="D51" s="69"/>
      <c r="E51" s="69"/>
      <c r="F51" s="69"/>
      <c r="G51" s="69"/>
      <c r="H51" s="69"/>
      <c r="I51" s="69"/>
      <c r="J51" s="69"/>
      <c r="K51" s="69"/>
      <c r="L51" s="69"/>
      <c r="M51" s="69"/>
      <c r="N51" s="69"/>
      <c r="O51" s="69"/>
      <c r="P51" s="69"/>
      <c r="Q51" s="70"/>
    </row>
    <row r="52" spans="1:17" ht="50.1" customHeight="1" x14ac:dyDescent="0.3">
      <c r="A52" s="69"/>
      <c r="B52" s="69"/>
      <c r="C52" s="69"/>
      <c r="D52" s="69"/>
      <c r="E52" s="69"/>
      <c r="F52" s="69"/>
      <c r="G52" s="69"/>
      <c r="H52" s="69"/>
      <c r="I52" s="69"/>
      <c r="J52" s="69"/>
      <c r="K52" s="69"/>
      <c r="L52" s="69"/>
      <c r="M52" s="69"/>
      <c r="N52" s="69"/>
      <c r="O52" s="69"/>
      <c r="P52" s="69"/>
      <c r="Q52" s="70"/>
    </row>
    <row r="53" spans="1:17" ht="50.1" customHeight="1" x14ac:dyDescent="0.3">
      <c r="A53" s="69"/>
      <c r="B53" s="69"/>
      <c r="C53" s="69"/>
      <c r="D53" s="69"/>
      <c r="E53" s="69"/>
      <c r="F53" s="69"/>
      <c r="G53" s="69"/>
      <c r="H53" s="69"/>
      <c r="I53" s="69"/>
      <c r="J53" s="69"/>
      <c r="K53" s="69"/>
      <c r="L53" s="69"/>
      <c r="M53" s="69"/>
      <c r="N53" s="69"/>
      <c r="O53" s="69"/>
      <c r="P53" s="69"/>
      <c r="Q53" s="70"/>
    </row>
    <row r="54" spans="1:17" ht="16.5" x14ac:dyDescent="0.3">
      <c r="A54" s="69"/>
      <c r="B54" s="69"/>
      <c r="C54" s="69"/>
      <c r="D54" s="69"/>
      <c r="E54" s="69"/>
      <c r="F54" s="69"/>
      <c r="G54" s="69"/>
      <c r="H54" s="69"/>
      <c r="I54" s="69"/>
      <c r="J54" s="69"/>
      <c r="K54" s="69"/>
      <c r="L54" s="69"/>
      <c r="M54" s="69"/>
      <c r="N54" s="69"/>
      <c r="O54" s="69"/>
      <c r="P54" s="69"/>
      <c r="Q54" s="70"/>
    </row>
    <row r="55" spans="1:17" ht="16.5" x14ac:dyDescent="0.3">
      <c r="A55" s="69"/>
      <c r="B55" s="69"/>
      <c r="C55" s="69"/>
      <c r="D55" s="69"/>
      <c r="E55" s="69"/>
      <c r="F55" s="69"/>
      <c r="G55" s="69"/>
      <c r="H55" s="69"/>
      <c r="I55" s="69"/>
      <c r="J55" s="69"/>
      <c r="K55" s="69"/>
      <c r="L55" s="69"/>
      <c r="M55" s="69"/>
      <c r="N55" s="69"/>
      <c r="O55" s="69"/>
      <c r="P55" s="69"/>
      <c r="Q55" s="70"/>
    </row>
    <row r="56" spans="1:17" ht="16.5" x14ac:dyDescent="0.3">
      <c r="A56" s="69"/>
      <c r="B56" s="69"/>
      <c r="C56" s="69"/>
      <c r="D56" s="69"/>
      <c r="E56" s="69"/>
      <c r="F56" s="69"/>
      <c r="G56" s="69"/>
      <c r="H56" s="69"/>
      <c r="I56" s="69"/>
      <c r="J56" s="69"/>
      <c r="K56" s="69"/>
      <c r="L56" s="69"/>
      <c r="M56" s="69"/>
      <c r="N56" s="69"/>
      <c r="O56" s="69"/>
      <c r="P56" s="69"/>
      <c r="Q56" s="70"/>
    </row>
    <row r="57" spans="1:17" ht="16.5" x14ac:dyDescent="0.3">
      <c r="A57" s="69"/>
      <c r="B57" s="69"/>
      <c r="C57" s="69"/>
      <c r="D57" s="69"/>
      <c r="E57" s="69"/>
      <c r="F57" s="69"/>
      <c r="G57" s="69"/>
      <c r="H57" s="69"/>
      <c r="I57" s="69"/>
      <c r="J57" s="69"/>
      <c r="K57" s="69"/>
      <c r="L57" s="69"/>
      <c r="M57" s="69"/>
      <c r="N57" s="69"/>
      <c r="O57" s="69"/>
      <c r="P57" s="69"/>
      <c r="Q57" s="70"/>
    </row>
    <row r="58" spans="1:17" ht="16.5" x14ac:dyDescent="0.3">
      <c r="A58" s="69"/>
      <c r="B58" s="69"/>
      <c r="C58" s="69"/>
      <c r="D58" s="69"/>
      <c r="E58" s="69"/>
      <c r="F58" s="69"/>
      <c r="G58" s="69"/>
      <c r="H58" s="69"/>
      <c r="I58" s="69"/>
      <c r="J58" s="69"/>
      <c r="K58" s="69"/>
      <c r="L58" s="69"/>
      <c r="M58" s="69"/>
      <c r="N58" s="69"/>
      <c r="O58" s="69"/>
      <c r="P58" s="69"/>
      <c r="Q58" s="70"/>
    </row>
    <row r="59" spans="1:17" ht="16.5" x14ac:dyDescent="0.3">
      <c r="A59" s="69"/>
      <c r="B59" s="69"/>
      <c r="C59" s="69"/>
      <c r="D59" s="69"/>
      <c r="E59" s="69"/>
      <c r="F59" s="69"/>
      <c r="G59" s="69"/>
      <c r="H59" s="69"/>
      <c r="I59" s="69"/>
      <c r="J59" s="69"/>
      <c r="K59" s="69"/>
      <c r="L59" s="69"/>
      <c r="M59" s="69"/>
      <c r="N59" s="69"/>
      <c r="O59" s="69"/>
      <c r="P59" s="69"/>
      <c r="Q59" s="70"/>
    </row>
    <row r="60" spans="1:17" ht="16.5" x14ac:dyDescent="0.3">
      <c r="A60" s="69"/>
      <c r="B60" s="69"/>
      <c r="C60" s="69"/>
      <c r="D60" s="69"/>
      <c r="E60" s="69"/>
      <c r="F60" s="69"/>
      <c r="G60" s="69"/>
      <c r="H60" s="69"/>
      <c r="I60" s="69"/>
      <c r="J60" s="69"/>
      <c r="K60" s="69"/>
      <c r="L60" s="69"/>
      <c r="M60" s="69"/>
      <c r="N60" s="69"/>
      <c r="O60" s="69"/>
      <c r="P60" s="69"/>
      <c r="Q60" s="70"/>
    </row>
    <row r="61" spans="1:17" ht="16.5" x14ac:dyDescent="0.3">
      <c r="A61" s="69"/>
      <c r="B61" s="69"/>
      <c r="C61" s="69"/>
      <c r="D61" s="69"/>
      <c r="E61" s="69"/>
      <c r="F61" s="69"/>
      <c r="G61" s="69"/>
      <c r="H61" s="69"/>
      <c r="I61" s="69"/>
      <c r="J61" s="69"/>
      <c r="K61" s="69"/>
      <c r="L61" s="69"/>
      <c r="M61" s="69"/>
      <c r="N61" s="69"/>
      <c r="O61" s="69"/>
      <c r="P61" s="69"/>
      <c r="Q61" s="70"/>
    </row>
    <row r="62" spans="1:17" ht="16.5" x14ac:dyDescent="0.3">
      <c r="A62" s="69"/>
      <c r="B62" s="69"/>
      <c r="C62" s="69"/>
      <c r="D62" s="69"/>
      <c r="E62" s="69"/>
      <c r="F62" s="69"/>
      <c r="G62" s="69"/>
      <c r="H62" s="69"/>
      <c r="I62" s="69"/>
      <c r="J62" s="69"/>
      <c r="K62" s="69"/>
      <c r="L62" s="69"/>
      <c r="M62" s="69"/>
      <c r="N62" s="69"/>
      <c r="O62" s="69"/>
      <c r="P62" s="69"/>
      <c r="Q62" s="70"/>
    </row>
    <row r="63" spans="1:17" ht="16.5" x14ac:dyDescent="0.3">
      <c r="A63" s="69"/>
      <c r="B63" s="69"/>
      <c r="C63" s="69"/>
      <c r="D63" s="69"/>
      <c r="E63" s="69"/>
      <c r="F63" s="69"/>
      <c r="G63" s="69"/>
      <c r="H63" s="69"/>
      <c r="I63" s="69"/>
      <c r="J63" s="69"/>
      <c r="K63" s="69"/>
      <c r="L63" s="69"/>
      <c r="M63" s="69"/>
      <c r="N63" s="69"/>
      <c r="O63" s="69"/>
      <c r="P63" s="69"/>
      <c r="Q63" s="70"/>
    </row>
    <row r="64" spans="1:17" ht="16.5" x14ac:dyDescent="0.3">
      <c r="A64" s="69"/>
      <c r="B64" s="69"/>
      <c r="C64" s="69"/>
      <c r="D64" s="69"/>
      <c r="E64" s="69"/>
      <c r="F64" s="69"/>
      <c r="G64" s="69"/>
      <c r="H64" s="69"/>
      <c r="I64" s="69"/>
      <c r="J64" s="69"/>
      <c r="K64" s="69"/>
      <c r="L64" s="69"/>
      <c r="M64" s="69"/>
      <c r="N64" s="69"/>
      <c r="O64" s="69"/>
      <c r="P64" s="69"/>
      <c r="Q64" s="70"/>
    </row>
    <row r="65" spans="1:17" ht="16.5" x14ac:dyDescent="0.3">
      <c r="A65" s="69"/>
      <c r="B65" s="69"/>
      <c r="C65" s="69"/>
      <c r="D65" s="69"/>
      <c r="E65" s="69"/>
      <c r="F65" s="69"/>
      <c r="G65" s="69"/>
      <c r="H65" s="69"/>
      <c r="I65" s="69"/>
      <c r="J65" s="69"/>
      <c r="K65" s="69"/>
      <c r="L65" s="69"/>
      <c r="M65" s="69"/>
      <c r="N65" s="69"/>
      <c r="O65" s="69"/>
      <c r="P65" s="69"/>
      <c r="Q65" s="70"/>
    </row>
    <row r="66" spans="1:17" ht="16.5" x14ac:dyDescent="0.3">
      <c r="A66" s="69"/>
      <c r="B66" s="69"/>
      <c r="C66" s="69"/>
      <c r="D66" s="69"/>
      <c r="E66" s="69"/>
      <c r="F66" s="69"/>
      <c r="G66" s="69"/>
      <c r="H66" s="69"/>
      <c r="I66" s="69"/>
      <c r="J66" s="69"/>
      <c r="K66" s="69"/>
      <c r="L66" s="69"/>
      <c r="M66" s="69"/>
      <c r="N66" s="69"/>
      <c r="O66" s="69"/>
      <c r="P66" s="69"/>
      <c r="Q66" s="70"/>
    </row>
    <row r="67" spans="1:17" ht="16.5" x14ac:dyDescent="0.3">
      <c r="A67" s="69"/>
      <c r="B67" s="69"/>
      <c r="C67" s="69"/>
      <c r="D67" s="69"/>
      <c r="E67" s="69"/>
      <c r="F67" s="69"/>
      <c r="G67" s="69"/>
      <c r="H67" s="69"/>
      <c r="I67" s="69"/>
      <c r="J67" s="69"/>
      <c r="K67" s="69"/>
      <c r="L67" s="69"/>
      <c r="M67" s="69"/>
      <c r="N67" s="69"/>
      <c r="O67" s="69"/>
      <c r="P67" s="69"/>
      <c r="Q67" s="70"/>
    </row>
    <row r="68" spans="1:17" ht="16.5" x14ac:dyDescent="0.3">
      <c r="A68" s="69"/>
      <c r="B68" s="69"/>
      <c r="C68" s="69"/>
      <c r="D68" s="69"/>
      <c r="E68" s="69"/>
      <c r="F68" s="69"/>
      <c r="G68" s="69"/>
      <c r="H68" s="69"/>
      <c r="I68" s="69"/>
      <c r="J68" s="69"/>
      <c r="K68" s="69"/>
      <c r="L68" s="69"/>
      <c r="M68" s="69"/>
      <c r="N68" s="69"/>
      <c r="O68" s="69"/>
      <c r="P68" s="69"/>
      <c r="Q68" s="70"/>
    </row>
    <row r="69" spans="1:17" ht="16.5" x14ac:dyDescent="0.3">
      <c r="A69" s="69"/>
      <c r="B69" s="69"/>
      <c r="C69" s="69"/>
      <c r="D69" s="69"/>
      <c r="E69" s="69"/>
      <c r="F69" s="69"/>
      <c r="G69" s="69"/>
      <c r="H69" s="69"/>
      <c r="I69" s="69"/>
      <c r="J69" s="69"/>
      <c r="K69" s="69"/>
      <c r="L69" s="69"/>
      <c r="M69" s="69"/>
      <c r="N69" s="69"/>
      <c r="O69" s="69"/>
      <c r="P69" s="69"/>
      <c r="Q69" s="70"/>
    </row>
    <row r="70" spans="1:17" ht="16.5" x14ac:dyDescent="0.3">
      <c r="A70" s="69"/>
      <c r="B70" s="69"/>
      <c r="C70" s="69"/>
      <c r="D70" s="69"/>
      <c r="E70" s="69"/>
      <c r="F70" s="69"/>
      <c r="G70" s="69"/>
      <c r="H70" s="69"/>
      <c r="I70" s="69"/>
      <c r="J70" s="69"/>
      <c r="K70" s="69"/>
      <c r="L70" s="69"/>
      <c r="M70" s="69"/>
      <c r="N70" s="69"/>
      <c r="O70" s="69"/>
      <c r="P70" s="69"/>
      <c r="Q70" s="70"/>
    </row>
    <row r="71" spans="1:17" ht="16.5" x14ac:dyDescent="0.3">
      <c r="A71" s="69"/>
      <c r="B71" s="69"/>
      <c r="C71" s="69"/>
      <c r="D71" s="69"/>
      <c r="E71" s="69"/>
      <c r="F71" s="69"/>
      <c r="G71" s="69"/>
      <c r="H71" s="69"/>
      <c r="I71" s="69"/>
      <c r="J71" s="69"/>
      <c r="K71" s="69"/>
      <c r="L71" s="69"/>
      <c r="M71" s="69"/>
      <c r="N71" s="69"/>
      <c r="O71" s="69"/>
      <c r="P71" s="69"/>
      <c r="Q71" s="70"/>
    </row>
    <row r="72" spans="1:17" ht="16.5" x14ac:dyDescent="0.3">
      <c r="A72" s="69"/>
      <c r="B72" s="69"/>
      <c r="C72" s="69"/>
      <c r="D72" s="69"/>
      <c r="E72" s="69"/>
      <c r="F72" s="69"/>
      <c r="G72" s="69"/>
      <c r="H72" s="69"/>
      <c r="I72" s="69"/>
      <c r="J72" s="69"/>
      <c r="K72" s="69"/>
      <c r="L72" s="69"/>
      <c r="M72" s="69"/>
      <c r="N72" s="69"/>
      <c r="O72" s="69"/>
      <c r="P72" s="69"/>
      <c r="Q72" s="70"/>
    </row>
    <row r="73" spans="1:17" ht="16.5" x14ac:dyDescent="0.3">
      <c r="A73" s="69"/>
      <c r="B73" s="69"/>
      <c r="C73" s="69"/>
      <c r="D73" s="69"/>
      <c r="E73" s="69"/>
      <c r="F73" s="69"/>
      <c r="G73" s="69"/>
      <c r="H73" s="69"/>
      <c r="I73" s="69"/>
      <c r="J73" s="69"/>
      <c r="K73" s="69"/>
      <c r="L73" s="69"/>
      <c r="M73" s="69"/>
      <c r="N73" s="69"/>
      <c r="O73" s="69"/>
      <c r="P73" s="69"/>
      <c r="Q73" s="70"/>
    </row>
    <row r="74" spans="1:17" ht="16.5" x14ac:dyDescent="0.3">
      <c r="A74" s="69"/>
      <c r="B74" s="69"/>
      <c r="C74" s="69"/>
      <c r="D74" s="69"/>
      <c r="E74" s="69"/>
      <c r="F74" s="69"/>
      <c r="G74" s="69"/>
      <c r="H74" s="69"/>
      <c r="I74" s="69"/>
      <c r="J74" s="69"/>
      <c r="K74" s="69"/>
      <c r="L74" s="69"/>
      <c r="M74" s="69"/>
      <c r="N74" s="69"/>
      <c r="O74" s="69"/>
      <c r="P74" s="69"/>
      <c r="Q74" s="70"/>
    </row>
    <row r="75" spans="1:17" ht="16.5" x14ac:dyDescent="0.3">
      <c r="A75" s="69"/>
      <c r="B75" s="69"/>
      <c r="C75" s="69"/>
      <c r="D75" s="69"/>
      <c r="E75" s="69"/>
      <c r="F75" s="69"/>
      <c r="G75" s="69"/>
      <c r="H75" s="69"/>
      <c r="I75" s="69"/>
      <c r="J75" s="69"/>
      <c r="K75" s="69"/>
      <c r="L75" s="69"/>
      <c r="M75" s="69"/>
      <c r="N75" s="69"/>
      <c r="O75" s="69"/>
      <c r="P75" s="69"/>
      <c r="Q75" s="70"/>
    </row>
    <row r="76" spans="1:17" ht="16.5" x14ac:dyDescent="0.3">
      <c r="A76" s="69"/>
      <c r="B76" s="69"/>
      <c r="C76" s="69"/>
      <c r="D76" s="69"/>
      <c r="E76" s="69"/>
      <c r="F76" s="69"/>
      <c r="G76" s="69"/>
      <c r="H76" s="69"/>
      <c r="I76" s="69"/>
      <c r="J76" s="69"/>
      <c r="K76" s="69"/>
      <c r="L76" s="69"/>
      <c r="M76" s="69"/>
      <c r="N76" s="69"/>
      <c r="O76" s="69"/>
      <c r="P76" s="69"/>
      <c r="Q76" s="70"/>
    </row>
    <row r="77" spans="1:17" ht="16.5" x14ac:dyDescent="0.3">
      <c r="A77" s="69"/>
      <c r="B77" s="69"/>
      <c r="C77" s="69"/>
      <c r="D77" s="69"/>
      <c r="E77" s="69"/>
      <c r="F77" s="69"/>
      <c r="G77" s="69"/>
      <c r="H77" s="69"/>
      <c r="I77" s="69"/>
      <c r="J77" s="69"/>
      <c r="K77" s="69"/>
      <c r="L77" s="69"/>
      <c r="M77" s="69"/>
      <c r="N77" s="69"/>
      <c r="O77" s="69"/>
      <c r="P77" s="69"/>
      <c r="Q77" s="70"/>
    </row>
    <row r="78" spans="1:17" ht="16.5" x14ac:dyDescent="0.3">
      <c r="A78" s="69"/>
      <c r="B78" s="69"/>
      <c r="C78" s="69"/>
      <c r="D78" s="69"/>
      <c r="E78" s="69"/>
      <c r="F78" s="69"/>
      <c r="G78" s="69"/>
      <c r="H78" s="69"/>
      <c r="I78" s="69"/>
      <c r="J78" s="69"/>
      <c r="K78" s="69"/>
      <c r="L78" s="69"/>
      <c r="M78" s="69"/>
      <c r="N78" s="69"/>
      <c r="O78" s="69"/>
      <c r="P78" s="69"/>
      <c r="Q78" s="70"/>
    </row>
    <row r="79" spans="1:17" ht="198" x14ac:dyDescent="0.3">
      <c r="A79" s="69"/>
      <c r="B79" s="69"/>
      <c r="C79" s="99" t="s">
        <v>77</v>
      </c>
      <c r="D79" s="69"/>
      <c r="E79" s="69"/>
      <c r="F79" s="69"/>
      <c r="G79" s="69"/>
      <c r="H79" s="69"/>
      <c r="I79" s="69"/>
      <c r="J79" s="69"/>
      <c r="K79" s="69"/>
      <c r="L79" s="69"/>
      <c r="M79" s="69"/>
      <c r="N79" s="69"/>
      <c r="O79" s="69"/>
      <c r="P79" s="69"/>
      <c r="Q79" s="70"/>
    </row>
    <row r="80" spans="1:17" ht="181.5" x14ac:dyDescent="0.3">
      <c r="A80" s="69"/>
      <c r="B80" s="69"/>
      <c r="C80" s="99" t="s">
        <v>78</v>
      </c>
      <c r="D80" s="69"/>
      <c r="E80" s="69"/>
      <c r="F80" s="69"/>
      <c r="G80" s="69"/>
      <c r="H80" s="69"/>
      <c r="I80" s="69"/>
      <c r="J80" s="69"/>
      <c r="K80" s="69"/>
      <c r="L80" s="69"/>
      <c r="M80" s="69"/>
      <c r="N80" s="69"/>
      <c r="O80" s="69"/>
      <c r="P80" s="69"/>
      <c r="Q80" s="70"/>
    </row>
    <row r="81" spans="1:17" ht="16.5" x14ac:dyDescent="0.3">
      <c r="A81" s="69"/>
      <c r="B81" s="69"/>
      <c r="C81" s="100"/>
      <c r="D81" s="69"/>
      <c r="E81" s="69"/>
      <c r="F81" s="69"/>
      <c r="G81" s="69"/>
      <c r="H81" s="69"/>
      <c r="I81" s="69"/>
      <c r="J81" s="69"/>
      <c r="K81" s="69"/>
      <c r="L81" s="69"/>
      <c r="M81" s="69"/>
      <c r="N81" s="69"/>
      <c r="O81" s="69"/>
      <c r="P81" s="69"/>
      <c r="Q81" s="70"/>
    </row>
    <row r="82" spans="1:17" ht="16.5" x14ac:dyDescent="0.3">
      <c r="A82" s="69"/>
      <c r="B82" s="69"/>
      <c r="C82" s="99" t="s">
        <v>79</v>
      </c>
      <c r="D82" s="69"/>
      <c r="E82" s="69"/>
      <c r="F82" s="69"/>
      <c r="G82" s="69"/>
      <c r="H82" s="69"/>
      <c r="I82" s="69"/>
      <c r="J82" s="69"/>
      <c r="K82" s="69"/>
      <c r="L82" s="69"/>
      <c r="M82" s="69"/>
      <c r="N82" s="69"/>
      <c r="O82" s="69"/>
      <c r="P82" s="69"/>
      <c r="Q82" s="70"/>
    </row>
    <row r="83" spans="1:17" ht="16.5" x14ac:dyDescent="0.3">
      <c r="A83" s="69"/>
      <c r="B83" s="69"/>
      <c r="C83" s="69"/>
      <c r="D83" s="69"/>
      <c r="E83" s="69"/>
      <c r="F83" s="69"/>
      <c r="G83" s="69"/>
      <c r="H83" s="69"/>
      <c r="I83" s="69"/>
      <c r="J83" s="69"/>
      <c r="K83" s="69"/>
      <c r="L83" s="69"/>
      <c r="M83" s="69"/>
      <c r="N83" s="69"/>
      <c r="O83" s="69"/>
      <c r="P83" s="69"/>
      <c r="Q83" s="70"/>
    </row>
    <row r="84" spans="1:17" ht="16.5" x14ac:dyDescent="0.3">
      <c r="A84" s="69"/>
      <c r="B84" s="69"/>
      <c r="C84" s="69"/>
      <c r="D84" s="69"/>
      <c r="E84" s="69"/>
      <c r="F84" s="69"/>
      <c r="G84" s="69"/>
      <c r="H84" s="69"/>
      <c r="I84" s="69"/>
      <c r="J84" s="69"/>
      <c r="K84" s="69"/>
      <c r="L84" s="69"/>
      <c r="M84" s="69"/>
      <c r="N84" s="69"/>
      <c r="O84" s="69"/>
      <c r="P84" s="69"/>
      <c r="Q84" s="70"/>
    </row>
    <row r="85" spans="1:17" ht="16.5" x14ac:dyDescent="0.3">
      <c r="A85" s="69"/>
      <c r="B85" s="69"/>
      <c r="C85" s="69"/>
      <c r="D85" s="69"/>
      <c r="E85" s="69"/>
      <c r="F85" s="69"/>
      <c r="G85" s="69"/>
      <c r="H85" s="69"/>
      <c r="I85" s="69"/>
      <c r="J85" s="69"/>
      <c r="K85" s="69"/>
      <c r="L85" s="69"/>
      <c r="M85" s="69"/>
      <c r="N85" s="69"/>
      <c r="O85" s="69"/>
      <c r="P85" s="69"/>
      <c r="Q85" s="70"/>
    </row>
    <row r="86" spans="1:17" ht="16.5" x14ac:dyDescent="0.3">
      <c r="A86" s="69"/>
      <c r="B86" s="69"/>
      <c r="C86" s="69"/>
      <c r="D86" s="69"/>
      <c r="E86" s="69"/>
      <c r="F86" s="69"/>
      <c r="G86" s="69"/>
      <c r="H86" s="69"/>
      <c r="I86" s="69"/>
      <c r="J86" s="69"/>
      <c r="K86" s="69"/>
      <c r="L86" s="69"/>
      <c r="M86" s="69"/>
      <c r="N86" s="69"/>
      <c r="O86" s="69"/>
      <c r="P86" s="69"/>
      <c r="Q86" s="70"/>
    </row>
    <row r="87" spans="1:17" ht="16.5" x14ac:dyDescent="0.3">
      <c r="A87" s="69"/>
      <c r="B87" s="69"/>
      <c r="C87" s="69"/>
      <c r="D87" s="69"/>
      <c r="E87" s="69"/>
      <c r="F87" s="69"/>
      <c r="G87" s="69"/>
      <c r="H87" s="69"/>
      <c r="I87" s="69"/>
      <c r="J87" s="69"/>
      <c r="K87" s="69"/>
      <c r="L87" s="69"/>
      <c r="M87" s="69"/>
      <c r="N87" s="69"/>
      <c r="O87" s="69"/>
      <c r="P87" s="69"/>
      <c r="Q87" s="70"/>
    </row>
    <row r="88" spans="1:17" ht="16.5" x14ac:dyDescent="0.3">
      <c r="A88" s="69"/>
      <c r="B88" s="69"/>
      <c r="C88" s="69"/>
      <c r="D88" s="69"/>
      <c r="E88" s="69"/>
      <c r="F88" s="69"/>
      <c r="G88" s="69"/>
      <c r="H88" s="69"/>
      <c r="I88" s="69"/>
      <c r="J88" s="69"/>
      <c r="K88" s="69"/>
      <c r="L88" s="69"/>
      <c r="M88" s="69"/>
      <c r="N88" s="69"/>
      <c r="O88" s="69"/>
      <c r="P88" s="69"/>
      <c r="Q88" s="70"/>
    </row>
    <row r="89" spans="1:17" ht="16.5" x14ac:dyDescent="0.3">
      <c r="A89" s="69"/>
      <c r="B89" s="69"/>
      <c r="C89" s="69"/>
      <c r="D89" s="69"/>
      <c r="E89" s="69"/>
      <c r="F89" s="69"/>
      <c r="G89" s="69"/>
      <c r="H89" s="69"/>
      <c r="I89" s="69"/>
      <c r="J89" s="69"/>
      <c r="K89" s="69"/>
      <c r="L89" s="69"/>
      <c r="M89" s="69"/>
      <c r="N89" s="69"/>
      <c r="O89" s="69"/>
      <c r="P89" s="69"/>
      <c r="Q89" s="70"/>
    </row>
    <row r="90" spans="1:17" ht="16.5" x14ac:dyDescent="0.3">
      <c r="A90" s="69"/>
      <c r="B90" s="69"/>
      <c r="C90" s="69"/>
      <c r="D90" s="69"/>
      <c r="E90" s="69"/>
      <c r="F90" s="69"/>
      <c r="G90" s="69"/>
      <c r="H90" s="69"/>
      <c r="I90" s="69"/>
      <c r="J90" s="69"/>
      <c r="K90" s="69"/>
      <c r="L90" s="69"/>
      <c r="M90" s="69"/>
      <c r="N90" s="69"/>
      <c r="O90" s="69"/>
      <c r="P90" s="69"/>
      <c r="Q90" s="70"/>
    </row>
  </sheetData>
  <mergeCells count="23">
    <mergeCell ref="H7:H8"/>
    <mergeCell ref="I7:I8"/>
    <mergeCell ref="J7:J8"/>
    <mergeCell ref="K7:K8"/>
    <mergeCell ref="M7:M8"/>
    <mergeCell ref="B7:B8"/>
    <mergeCell ref="C7:C8"/>
    <mergeCell ref="E7:E8"/>
    <mergeCell ref="F7:F8"/>
    <mergeCell ref="G7:G8"/>
    <mergeCell ref="B2:P2"/>
    <mergeCell ref="B4:B5"/>
    <mergeCell ref="C4:C5"/>
    <mergeCell ref="D4:D5"/>
    <mergeCell ref="E4:E5"/>
    <mergeCell ref="F4:F5"/>
    <mergeCell ref="G4:G5"/>
    <mergeCell ref="H4:H5"/>
    <mergeCell ref="I4:J4"/>
    <mergeCell ref="K4:K5"/>
    <mergeCell ref="N4:P4"/>
    <mergeCell ref="L4:L5"/>
    <mergeCell ref="M4:M5"/>
  </mergeCells>
  <dataValidations count="1">
    <dataValidation type="list" allowBlank="1" showInputMessage="1" showErrorMessage="1" sqref="B9:B10 B6" xr:uid="{96217AF7-2398-425B-99F9-9689592BCB47}">
      <formula1>Perspectivas</formula1>
    </dataValidation>
  </dataValidations>
  <printOptions horizontalCentered="1"/>
  <pageMargins left="0.19685039370078741" right="0.19685039370078741" top="0.39370078740157483" bottom="0.39370078740157483" header="0.31496062992125984" footer="0.31496062992125984"/>
  <pageSetup paperSize="9"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889A-0B03-4A8D-977D-5EC6FD0E48BE}">
  <sheetPr>
    <tabColor theme="5" tint="-0.499984740745262"/>
    <pageSetUpPr fitToPage="1"/>
  </sheetPr>
  <dimension ref="B1:CR394"/>
  <sheetViews>
    <sheetView showGridLines="0" zoomScale="115" zoomScaleNormal="115" workbookViewId="0">
      <pane xSplit="8" ySplit="8" topLeftCell="I364" activePane="bottomRight" state="frozen"/>
      <selection pane="topRight" activeCell="H1" sqref="H1"/>
      <selection pane="bottomLeft" activeCell="A8" sqref="A8"/>
      <selection pane="bottomRight" activeCell="C387" sqref="C387"/>
    </sheetView>
  </sheetViews>
  <sheetFormatPr defaultColWidth="9.140625" defaultRowHeight="12" outlineLevelRow="2" x14ac:dyDescent="0.2"/>
  <cols>
    <col min="1" max="2" width="1.7109375" style="126" customWidth="1"/>
    <col min="3" max="3" width="80.7109375" style="253" customWidth="1"/>
    <col min="4" max="4" width="10.7109375" style="254" hidden="1" customWidth="1"/>
    <col min="5" max="8" width="7.7109375" style="256" customWidth="1"/>
    <col min="9" max="9" width="0.5703125" style="256" customWidth="1"/>
    <col min="10" max="41" width="2.7109375" style="256" customWidth="1"/>
    <col min="42" max="62" width="2.7109375" style="126" customWidth="1"/>
    <col min="63" max="63" width="1.7109375" style="126" customWidth="1"/>
    <col min="64" max="16384" width="9.140625" style="126"/>
  </cols>
  <sheetData>
    <row r="1" spans="2:96" s="101" customFormat="1" ht="4.5" customHeight="1" thickBot="1" x14ac:dyDescent="0.4">
      <c r="C1" s="102"/>
      <c r="D1" s="103"/>
      <c r="J1" s="104"/>
      <c r="K1" s="105"/>
      <c r="L1" s="105"/>
    </row>
    <row r="2" spans="2:96" s="101" customFormat="1" ht="27" customHeight="1" thickTop="1" thickBot="1" x14ac:dyDescent="0.4">
      <c r="B2" s="106"/>
      <c r="C2" s="291" t="s">
        <v>80</v>
      </c>
      <c r="D2" s="291"/>
      <c r="E2" s="291"/>
      <c r="F2" s="291"/>
      <c r="G2" s="291"/>
      <c r="H2" s="291"/>
      <c r="I2" s="107"/>
      <c r="J2" s="107"/>
      <c r="K2" s="107" t="s">
        <v>81</v>
      </c>
      <c r="L2" s="107"/>
      <c r="M2" s="107"/>
      <c r="N2" s="107"/>
      <c r="O2" s="107"/>
      <c r="P2" s="107"/>
      <c r="Q2" s="107"/>
      <c r="R2" s="107"/>
      <c r="S2" s="107"/>
      <c r="T2" s="107"/>
      <c r="U2" s="107"/>
      <c r="V2" s="107"/>
      <c r="W2" s="107"/>
      <c r="X2" s="107"/>
      <c r="Y2" s="107"/>
      <c r="Z2" s="107"/>
      <c r="AA2" s="107"/>
      <c r="AB2" s="107"/>
      <c r="AC2" s="107"/>
      <c r="AD2" s="107"/>
      <c r="AE2" s="107"/>
      <c r="AF2" s="292" t="s">
        <v>82</v>
      </c>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row>
    <row r="3" spans="2:96" s="114" customFormat="1" ht="5.0999999999999996" customHeight="1" thickTop="1" x14ac:dyDescent="0.25">
      <c r="B3" s="108"/>
      <c r="C3" s="109"/>
      <c r="D3" s="110"/>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11"/>
      <c r="AQ3" s="111"/>
      <c r="AR3" s="112"/>
      <c r="AS3" s="112"/>
      <c r="AT3" s="112"/>
      <c r="AU3" s="112"/>
      <c r="AV3" s="112"/>
      <c r="AW3" s="112"/>
      <c r="AX3" s="112"/>
      <c r="AY3" s="112"/>
      <c r="AZ3" s="112"/>
      <c r="BA3" s="112"/>
      <c r="BB3" s="112"/>
      <c r="BC3" s="112"/>
      <c r="BD3" s="112"/>
      <c r="BE3" s="112"/>
      <c r="BF3" s="112"/>
      <c r="BG3" s="112"/>
      <c r="BH3" s="112"/>
      <c r="BI3" s="112"/>
      <c r="BJ3" s="112"/>
      <c r="BK3" s="113"/>
    </row>
    <row r="4" spans="2:96" s="114" customFormat="1" ht="20.25" x14ac:dyDescent="0.25">
      <c r="B4" s="108"/>
      <c r="C4" s="293" t="s">
        <v>83</v>
      </c>
      <c r="D4" s="294"/>
      <c r="E4" s="294"/>
      <c r="F4" s="294"/>
      <c r="G4" s="294"/>
      <c r="H4" s="294"/>
      <c r="I4" s="295"/>
      <c r="J4" s="296">
        <v>53</v>
      </c>
      <c r="K4" s="297"/>
      <c r="L4" s="115"/>
      <c r="M4" s="298" t="s">
        <v>84</v>
      </c>
      <c r="N4" s="299"/>
      <c r="O4" s="299"/>
      <c r="P4" s="299"/>
      <c r="Q4" s="299"/>
      <c r="R4" s="299"/>
      <c r="S4" s="299"/>
      <c r="T4" s="299"/>
      <c r="U4" s="299"/>
      <c r="V4" s="299"/>
      <c r="W4" s="299"/>
      <c r="X4" s="299"/>
      <c r="Y4" s="300" t="s">
        <v>85</v>
      </c>
      <c r="Z4" s="301"/>
      <c r="AA4" s="116"/>
      <c r="AB4" s="116"/>
      <c r="AC4" s="116"/>
      <c r="AD4" s="116"/>
      <c r="AE4" s="116"/>
      <c r="AF4" s="116"/>
      <c r="AG4" s="116"/>
      <c r="AH4" s="116"/>
      <c r="AI4" s="116"/>
      <c r="AJ4" s="116"/>
      <c r="AK4" s="116"/>
      <c r="AL4" s="116"/>
      <c r="AM4" s="116"/>
      <c r="AN4" s="116"/>
      <c r="AO4" s="116"/>
      <c r="AP4" s="117"/>
      <c r="AQ4" s="117"/>
      <c r="AR4" s="111"/>
      <c r="AS4" s="111"/>
      <c r="AT4" s="111"/>
      <c r="AU4" s="111"/>
      <c r="AV4" s="111"/>
      <c r="AW4" s="111"/>
      <c r="AX4" s="111"/>
      <c r="AY4" s="111"/>
      <c r="AZ4" s="111"/>
      <c r="BA4" s="111"/>
      <c r="BB4" s="111"/>
      <c r="BC4" s="111"/>
      <c r="BD4" s="111"/>
      <c r="BE4" s="111"/>
      <c r="BF4" s="111"/>
      <c r="BG4" s="111"/>
      <c r="BH4" s="111"/>
      <c r="BI4" s="111"/>
      <c r="BJ4" s="111"/>
      <c r="BK4" s="118"/>
    </row>
    <row r="5" spans="2:96" ht="8.1" customHeight="1" thickBot="1" x14ac:dyDescent="0.3">
      <c r="B5" s="119"/>
      <c r="C5" s="120"/>
      <c r="D5" s="121"/>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3"/>
      <c r="AQ5" s="123"/>
      <c r="AR5" s="124"/>
      <c r="AS5" s="124"/>
      <c r="AT5" s="124"/>
      <c r="AU5" s="124"/>
      <c r="AV5" s="124"/>
      <c r="AW5" s="124"/>
      <c r="AX5" s="124"/>
      <c r="AY5" s="124"/>
      <c r="AZ5" s="124"/>
      <c r="BA5" s="124"/>
      <c r="BB5" s="124"/>
      <c r="BC5" s="124"/>
      <c r="BD5" s="124"/>
      <c r="BE5" s="124"/>
      <c r="BF5" s="124"/>
      <c r="BG5" s="124"/>
      <c r="BH5" s="124"/>
      <c r="BI5" s="124"/>
      <c r="BJ5" s="124"/>
      <c r="BK5" s="125"/>
    </row>
    <row r="6" spans="2:96" s="129" customFormat="1" ht="15" customHeight="1" x14ac:dyDescent="0.3">
      <c r="B6" s="127"/>
      <c r="C6" s="302" t="s">
        <v>86</v>
      </c>
      <c r="D6" s="305" t="s">
        <v>460</v>
      </c>
      <c r="E6" s="308" t="s">
        <v>87</v>
      </c>
      <c r="F6" s="308"/>
      <c r="G6" s="308"/>
      <c r="H6" s="309" t="s">
        <v>88</v>
      </c>
      <c r="I6" s="312" t="s">
        <v>89</v>
      </c>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3"/>
      <c r="BK6" s="128"/>
    </row>
    <row r="7" spans="2:96" s="129" customFormat="1" ht="15" customHeight="1" x14ac:dyDescent="0.25">
      <c r="B7" s="127"/>
      <c r="C7" s="303"/>
      <c r="D7" s="306"/>
      <c r="E7" s="314" t="s">
        <v>32</v>
      </c>
      <c r="F7" s="314" t="s">
        <v>33</v>
      </c>
      <c r="G7" s="314" t="s">
        <v>90</v>
      </c>
      <c r="H7" s="310"/>
      <c r="I7" s="130"/>
      <c r="J7" s="316">
        <v>44927</v>
      </c>
      <c r="K7" s="317"/>
      <c r="L7" s="317"/>
      <c r="M7" s="317"/>
      <c r="N7" s="318"/>
      <c r="O7" s="316">
        <v>44958</v>
      </c>
      <c r="P7" s="317"/>
      <c r="Q7" s="317"/>
      <c r="R7" s="318"/>
      <c r="S7" s="316">
        <v>44986</v>
      </c>
      <c r="T7" s="317"/>
      <c r="U7" s="317"/>
      <c r="V7" s="318"/>
      <c r="W7" s="316">
        <v>45017</v>
      </c>
      <c r="X7" s="317"/>
      <c r="Y7" s="317"/>
      <c r="Z7" s="318"/>
      <c r="AA7" s="316">
        <v>45047</v>
      </c>
      <c r="AB7" s="317"/>
      <c r="AC7" s="317"/>
      <c r="AD7" s="317"/>
      <c r="AE7" s="318"/>
      <c r="AF7" s="316">
        <v>45078</v>
      </c>
      <c r="AG7" s="317"/>
      <c r="AH7" s="317"/>
      <c r="AI7" s="318"/>
      <c r="AJ7" s="316">
        <v>45108</v>
      </c>
      <c r="AK7" s="317"/>
      <c r="AL7" s="317"/>
      <c r="AM7" s="317"/>
      <c r="AN7" s="318"/>
      <c r="AO7" s="316">
        <v>45139</v>
      </c>
      <c r="AP7" s="317"/>
      <c r="AQ7" s="317"/>
      <c r="AR7" s="318"/>
      <c r="AS7" s="316">
        <v>45170</v>
      </c>
      <c r="AT7" s="317"/>
      <c r="AU7" s="317"/>
      <c r="AV7" s="318"/>
      <c r="AW7" s="316">
        <v>45200</v>
      </c>
      <c r="AX7" s="317"/>
      <c r="AY7" s="317"/>
      <c r="AZ7" s="317"/>
      <c r="BA7" s="318"/>
      <c r="BB7" s="316">
        <v>45231</v>
      </c>
      <c r="BC7" s="317"/>
      <c r="BD7" s="317"/>
      <c r="BE7" s="318"/>
      <c r="BF7" s="316">
        <v>45261</v>
      </c>
      <c r="BG7" s="317"/>
      <c r="BH7" s="317"/>
      <c r="BI7" s="318"/>
      <c r="BJ7" s="131"/>
      <c r="BK7" s="128"/>
    </row>
    <row r="8" spans="2:96" s="137" customFormat="1" ht="15" thickBot="1" x14ac:dyDescent="0.3">
      <c r="B8" s="132"/>
      <c r="C8" s="304"/>
      <c r="D8" s="307"/>
      <c r="E8" s="315"/>
      <c r="F8" s="315"/>
      <c r="G8" s="315"/>
      <c r="H8" s="311"/>
      <c r="I8" s="133"/>
      <c r="J8" s="134">
        <v>1</v>
      </c>
      <c r="K8" s="134">
        <v>2</v>
      </c>
      <c r="L8" s="134">
        <v>3</v>
      </c>
      <c r="M8" s="134">
        <v>4</v>
      </c>
      <c r="N8" s="134">
        <v>5</v>
      </c>
      <c r="O8" s="134">
        <v>6</v>
      </c>
      <c r="P8" s="134">
        <v>7</v>
      </c>
      <c r="Q8" s="134">
        <v>8</v>
      </c>
      <c r="R8" s="134">
        <v>9</v>
      </c>
      <c r="S8" s="134">
        <v>10</v>
      </c>
      <c r="T8" s="134">
        <v>11</v>
      </c>
      <c r="U8" s="134">
        <v>12</v>
      </c>
      <c r="V8" s="134">
        <v>13</v>
      </c>
      <c r="W8" s="134">
        <v>14</v>
      </c>
      <c r="X8" s="134">
        <v>15</v>
      </c>
      <c r="Y8" s="134">
        <v>16</v>
      </c>
      <c r="Z8" s="134">
        <v>17</v>
      </c>
      <c r="AA8" s="134">
        <v>18</v>
      </c>
      <c r="AB8" s="134">
        <v>19</v>
      </c>
      <c r="AC8" s="134">
        <v>20</v>
      </c>
      <c r="AD8" s="134">
        <v>21</v>
      </c>
      <c r="AE8" s="134">
        <v>22</v>
      </c>
      <c r="AF8" s="134">
        <v>23</v>
      </c>
      <c r="AG8" s="134">
        <v>24</v>
      </c>
      <c r="AH8" s="134">
        <v>25</v>
      </c>
      <c r="AI8" s="134">
        <v>26</v>
      </c>
      <c r="AJ8" s="134">
        <v>27</v>
      </c>
      <c r="AK8" s="134">
        <v>28</v>
      </c>
      <c r="AL8" s="134">
        <v>29</v>
      </c>
      <c r="AM8" s="134">
        <v>30</v>
      </c>
      <c r="AN8" s="134">
        <v>31</v>
      </c>
      <c r="AO8" s="134">
        <v>32</v>
      </c>
      <c r="AP8" s="134">
        <v>33</v>
      </c>
      <c r="AQ8" s="134">
        <v>34</v>
      </c>
      <c r="AR8" s="134">
        <v>35</v>
      </c>
      <c r="AS8" s="134">
        <v>36</v>
      </c>
      <c r="AT8" s="134">
        <v>37</v>
      </c>
      <c r="AU8" s="134">
        <v>38</v>
      </c>
      <c r="AV8" s="134">
        <v>39</v>
      </c>
      <c r="AW8" s="134">
        <v>40</v>
      </c>
      <c r="AX8" s="134">
        <v>41</v>
      </c>
      <c r="AY8" s="134">
        <v>42</v>
      </c>
      <c r="AZ8" s="134">
        <v>43</v>
      </c>
      <c r="BA8" s="134">
        <v>44</v>
      </c>
      <c r="BB8" s="134">
        <v>45</v>
      </c>
      <c r="BC8" s="134">
        <v>46</v>
      </c>
      <c r="BD8" s="134">
        <v>47</v>
      </c>
      <c r="BE8" s="134">
        <v>48</v>
      </c>
      <c r="BF8" s="134">
        <v>49</v>
      </c>
      <c r="BG8" s="134">
        <v>50</v>
      </c>
      <c r="BH8" s="134">
        <v>51</v>
      </c>
      <c r="BI8" s="134">
        <v>52</v>
      </c>
      <c r="BJ8" s="135">
        <v>53</v>
      </c>
      <c r="BK8" s="136"/>
    </row>
    <row r="9" spans="2:96" ht="18" customHeight="1" x14ac:dyDescent="0.3">
      <c r="B9" s="119"/>
      <c r="C9" s="138" t="s">
        <v>91</v>
      </c>
      <c r="D9" s="139" t="s">
        <v>461</v>
      </c>
      <c r="E9" s="140">
        <f>MIN(E10,E13,E16,E20)</f>
        <v>1</v>
      </c>
      <c r="F9" s="140">
        <f>MAX(F10,F13,F16,F20)</f>
        <v>37</v>
      </c>
      <c r="G9" s="140">
        <f>F9-E9</f>
        <v>36</v>
      </c>
      <c r="H9" s="141">
        <f>AVERAGE(H10,H13,H16,H20)</f>
        <v>0.99</v>
      </c>
      <c r="I9" s="142"/>
      <c r="J9" s="143" t="str">
        <f t="shared" ref="J9:Y24" si="0">IF(AND(J$8&gt;=$E9,J$8&lt;=$E9+$G9),IF($E9+$G9*$H9&gt;J$8,$Y$4,""),"")</f>
        <v>█</v>
      </c>
      <c r="K9" s="143" t="str">
        <f t="shared" si="0"/>
        <v>█</v>
      </c>
      <c r="L9" s="143" t="str">
        <f t="shared" si="0"/>
        <v>█</v>
      </c>
      <c r="M9" s="143" t="str">
        <f t="shared" si="0"/>
        <v>█</v>
      </c>
      <c r="N9" s="143" t="str">
        <f t="shared" si="0"/>
        <v>█</v>
      </c>
      <c r="O9" s="143" t="str">
        <f t="shared" si="0"/>
        <v>█</v>
      </c>
      <c r="P9" s="143" t="str">
        <f t="shared" si="0"/>
        <v>█</v>
      </c>
      <c r="Q9" s="143" t="str">
        <f t="shared" si="0"/>
        <v>█</v>
      </c>
      <c r="R9" s="143" t="str">
        <f t="shared" si="0"/>
        <v>█</v>
      </c>
      <c r="S9" s="143" t="str">
        <f t="shared" si="0"/>
        <v>█</v>
      </c>
      <c r="T9" s="143" t="str">
        <f t="shared" si="0"/>
        <v>█</v>
      </c>
      <c r="U9" s="143" t="str">
        <f t="shared" si="0"/>
        <v>█</v>
      </c>
      <c r="V9" s="143" t="str">
        <f t="shared" si="0"/>
        <v>█</v>
      </c>
      <c r="W9" s="143" t="str">
        <f t="shared" si="0"/>
        <v>█</v>
      </c>
      <c r="X9" s="143" t="str">
        <f t="shared" si="0"/>
        <v>█</v>
      </c>
      <c r="Y9" s="143" t="str">
        <f t="shared" si="0"/>
        <v>█</v>
      </c>
      <c r="Z9" s="143" t="str">
        <f t="shared" ref="Z9:AO24" si="1">IF(AND(Z$8&gt;=$E9,Z$8&lt;=$E9+$G9),IF($E9+$G9*$H9&gt;Z$8,$Y$4,""),"")</f>
        <v>█</v>
      </c>
      <c r="AA9" s="143" t="str">
        <f t="shared" si="1"/>
        <v>█</v>
      </c>
      <c r="AB9" s="143" t="str">
        <f t="shared" si="1"/>
        <v>█</v>
      </c>
      <c r="AC9" s="143" t="str">
        <f t="shared" si="1"/>
        <v>█</v>
      </c>
      <c r="AD9" s="143" t="str">
        <f t="shared" si="1"/>
        <v>█</v>
      </c>
      <c r="AE9" s="143" t="str">
        <f t="shared" si="1"/>
        <v>█</v>
      </c>
      <c r="AF9" s="143" t="str">
        <f t="shared" si="1"/>
        <v>█</v>
      </c>
      <c r="AG9" s="143" t="str">
        <f t="shared" si="1"/>
        <v>█</v>
      </c>
      <c r="AH9" s="143" t="str">
        <f t="shared" si="1"/>
        <v>█</v>
      </c>
      <c r="AI9" s="143" t="str">
        <f t="shared" si="1"/>
        <v>█</v>
      </c>
      <c r="AJ9" s="143" t="str">
        <f t="shared" si="1"/>
        <v>█</v>
      </c>
      <c r="AK9" s="143" t="str">
        <f t="shared" si="1"/>
        <v>█</v>
      </c>
      <c r="AL9" s="143" t="str">
        <f t="shared" si="1"/>
        <v>█</v>
      </c>
      <c r="AM9" s="143" t="str">
        <f t="shared" si="1"/>
        <v>█</v>
      </c>
      <c r="AN9" s="143" t="str">
        <f t="shared" si="1"/>
        <v>█</v>
      </c>
      <c r="AO9" s="143" t="str">
        <f t="shared" si="1"/>
        <v>█</v>
      </c>
      <c r="AP9" s="143" t="str">
        <f t="shared" ref="AP9:BE24" si="2">IF(AND(AP$8&gt;=$E9,AP$8&lt;=$E9+$G9),IF($E9+$G9*$H9&gt;AP$8,$Y$4,""),"")</f>
        <v>█</v>
      </c>
      <c r="AQ9" s="143" t="str">
        <f t="shared" si="2"/>
        <v>█</v>
      </c>
      <c r="AR9" s="143" t="str">
        <f t="shared" si="2"/>
        <v>█</v>
      </c>
      <c r="AS9" s="143" t="str">
        <f t="shared" si="2"/>
        <v>█</v>
      </c>
      <c r="AT9" s="143" t="str">
        <f t="shared" si="2"/>
        <v/>
      </c>
      <c r="AU9" s="143" t="str">
        <f t="shared" si="2"/>
        <v/>
      </c>
      <c r="AV9" s="143" t="str">
        <f t="shared" si="2"/>
        <v/>
      </c>
      <c r="AW9" s="143" t="str">
        <f t="shared" si="2"/>
        <v/>
      </c>
      <c r="AX9" s="143" t="str">
        <f t="shared" si="2"/>
        <v/>
      </c>
      <c r="AY9" s="143" t="str">
        <f t="shared" si="2"/>
        <v/>
      </c>
      <c r="AZ9" s="143" t="str">
        <f t="shared" si="2"/>
        <v/>
      </c>
      <c r="BA9" s="143" t="str">
        <f t="shared" si="2"/>
        <v/>
      </c>
      <c r="BB9" s="143" t="str">
        <f t="shared" si="2"/>
        <v/>
      </c>
      <c r="BC9" s="143" t="str">
        <f t="shared" si="2"/>
        <v/>
      </c>
      <c r="BD9" s="143" t="str">
        <f t="shared" si="2"/>
        <v/>
      </c>
      <c r="BE9" s="143" t="str">
        <f t="shared" si="2"/>
        <v/>
      </c>
      <c r="BF9" s="143" t="str">
        <f t="shared" ref="BF9:BJ23" si="3">IF(AND(BF$8&gt;=$E9,BF$8&lt;=$E9+$G9),IF($E9+$G9*$H9&gt;BF$8,$Y$4,""),"")</f>
        <v/>
      </c>
      <c r="BG9" s="143" t="str">
        <f t="shared" si="3"/>
        <v/>
      </c>
      <c r="BH9" s="143" t="str">
        <f t="shared" si="3"/>
        <v/>
      </c>
      <c r="BI9" s="143" t="str">
        <f t="shared" si="3"/>
        <v/>
      </c>
      <c r="BJ9" s="144" t="str">
        <f t="shared" si="3"/>
        <v/>
      </c>
      <c r="BK9" s="125"/>
    </row>
    <row r="10" spans="2:96" ht="15" customHeight="1" outlineLevel="1" x14ac:dyDescent="0.25">
      <c r="B10" s="119"/>
      <c r="C10" s="145" t="s">
        <v>92</v>
      </c>
      <c r="D10" s="146" t="s">
        <v>461</v>
      </c>
      <c r="E10" s="147">
        <f>MIN(E11:E12)</f>
        <v>1</v>
      </c>
      <c r="F10" s="147">
        <f>MAX(F11:F12)</f>
        <v>10</v>
      </c>
      <c r="G10" s="147">
        <f>F10-E10</f>
        <v>9</v>
      </c>
      <c r="H10" s="148">
        <f>AVERAGE(H11:H12)</f>
        <v>1</v>
      </c>
      <c r="I10" s="149"/>
      <c r="J10" s="150" t="str">
        <f t="shared" si="0"/>
        <v>█</v>
      </c>
      <c r="K10" s="150" t="str">
        <f t="shared" si="0"/>
        <v>█</v>
      </c>
      <c r="L10" s="150" t="str">
        <f t="shared" si="0"/>
        <v>█</v>
      </c>
      <c r="M10" s="150" t="str">
        <f t="shared" si="0"/>
        <v>█</v>
      </c>
      <c r="N10" s="150" t="str">
        <f t="shared" si="0"/>
        <v>█</v>
      </c>
      <c r="O10" s="150" t="str">
        <f t="shared" si="0"/>
        <v>█</v>
      </c>
      <c r="P10" s="150" t="str">
        <f t="shared" si="0"/>
        <v>█</v>
      </c>
      <c r="Q10" s="150" t="str">
        <f t="shared" si="0"/>
        <v>█</v>
      </c>
      <c r="R10" s="150" t="str">
        <f t="shared" si="0"/>
        <v>█</v>
      </c>
      <c r="S10" s="150" t="str">
        <f t="shared" si="0"/>
        <v/>
      </c>
      <c r="T10" s="150" t="str">
        <f t="shared" si="0"/>
        <v/>
      </c>
      <c r="U10" s="150" t="str">
        <f t="shared" si="0"/>
        <v/>
      </c>
      <c r="V10" s="150" t="str">
        <f t="shared" si="0"/>
        <v/>
      </c>
      <c r="W10" s="150" t="str">
        <f t="shared" si="0"/>
        <v/>
      </c>
      <c r="X10" s="150" t="str">
        <f t="shared" si="0"/>
        <v/>
      </c>
      <c r="Y10" s="150" t="str">
        <f t="shared" si="0"/>
        <v/>
      </c>
      <c r="Z10" s="150" t="str">
        <f t="shared" si="1"/>
        <v/>
      </c>
      <c r="AA10" s="150" t="str">
        <f t="shared" si="1"/>
        <v/>
      </c>
      <c r="AB10" s="150" t="str">
        <f t="shared" si="1"/>
        <v/>
      </c>
      <c r="AC10" s="150" t="str">
        <f t="shared" si="1"/>
        <v/>
      </c>
      <c r="AD10" s="150" t="str">
        <f t="shared" si="1"/>
        <v/>
      </c>
      <c r="AE10" s="150" t="str">
        <f t="shared" si="1"/>
        <v/>
      </c>
      <c r="AF10" s="150" t="str">
        <f t="shared" si="1"/>
        <v/>
      </c>
      <c r="AG10" s="150" t="str">
        <f t="shared" si="1"/>
        <v/>
      </c>
      <c r="AH10" s="150" t="str">
        <f t="shared" si="1"/>
        <v/>
      </c>
      <c r="AI10" s="150" t="str">
        <f t="shared" si="1"/>
        <v/>
      </c>
      <c r="AJ10" s="150" t="str">
        <f t="shared" si="1"/>
        <v/>
      </c>
      <c r="AK10" s="150" t="str">
        <f t="shared" si="1"/>
        <v/>
      </c>
      <c r="AL10" s="150" t="str">
        <f t="shared" si="1"/>
        <v/>
      </c>
      <c r="AM10" s="150" t="str">
        <f t="shared" si="1"/>
        <v/>
      </c>
      <c r="AN10" s="150" t="str">
        <f t="shared" si="1"/>
        <v/>
      </c>
      <c r="AO10" s="150" t="str">
        <f t="shared" si="1"/>
        <v/>
      </c>
      <c r="AP10" s="150" t="str">
        <f t="shared" si="2"/>
        <v/>
      </c>
      <c r="AQ10" s="150" t="str">
        <f t="shared" si="2"/>
        <v/>
      </c>
      <c r="AR10" s="150" t="str">
        <f t="shared" si="2"/>
        <v/>
      </c>
      <c r="AS10" s="150" t="str">
        <f t="shared" si="2"/>
        <v/>
      </c>
      <c r="AT10" s="150" t="str">
        <f t="shared" si="2"/>
        <v/>
      </c>
      <c r="AU10" s="150" t="str">
        <f t="shared" si="2"/>
        <v/>
      </c>
      <c r="AV10" s="150" t="str">
        <f t="shared" si="2"/>
        <v/>
      </c>
      <c r="AW10" s="150" t="str">
        <f t="shared" si="2"/>
        <v/>
      </c>
      <c r="AX10" s="150" t="str">
        <f t="shared" si="2"/>
        <v/>
      </c>
      <c r="AY10" s="150" t="str">
        <f t="shared" si="2"/>
        <v/>
      </c>
      <c r="AZ10" s="150" t="str">
        <f t="shared" si="2"/>
        <v/>
      </c>
      <c r="BA10" s="150" t="str">
        <f t="shared" si="2"/>
        <v/>
      </c>
      <c r="BB10" s="150" t="str">
        <f t="shared" si="2"/>
        <v/>
      </c>
      <c r="BC10" s="150" t="str">
        <f t="shared" si="2"/>
        <v/>
      </c>
      <c r="BD10" s="150" t="str">
        <f t="shared" si="2"/>
        <v/>
      </c>
      <c r="BE10" s="150" t="str">
        <f t="shared" si="2"/>
        <v/>
      </c>
      <c r="BF10" s="150" t="str">
        <f t="shared" si="3"/>
        <v/>
      </c>
      <c r="BG10" s="150" t="str">
        <f t="shared" si="3"/>
        <v/>
      </c>
      <c r="BH10" s="150" t="str">
        <f t="shared" si="3"/>
        <v/>
      </c>
      <c r="BI10" s="150" t="str">
        <f t="shared" si="3"/>
        <v/>
      </c>
      <c r="BJ10" s="151" t="str">
        <f t="shared" si="3"/>
        <v/>
      </c>
      <c r="BK10" s="125"/>
    </row>
    <row r="11" spans="2:96" ht="15" customHeight="1" outlineLevel="2" x14ac:dyDescent="0.25">
      <c r="B11" s="119"/>
      <c r="C11" s="152" t="s">
        <v>93</v>
      </c>
      <c r="D11" s="153" t="s">
        <v>461</v>
      </c>
      <c r="E11" s="147">
        <v>1</v>
      </c>
      <c r="F11" s="154">
        <f t="shared" ref="F11:F12" si="4">E11+G11</f>
        <v>10</v>
      </c>
      <c r="G11" s="147">
        <v>9</v>
      </c>
      <c r="H11" s="155">
        <v>1</v>
      </c>
      <c r="I11" s="149"/>
      <c r="J11" s="150" t="str">
        <f t="shared" si="0"/>
        <v>█</v>
      </c>
      <c r="K11" s="150" t="str">
        <f t="shared" si="0"/>
        <v>█</v>
      </c>
      <c r="L11" s="150" t="str">
        <f t="shared" si="0"/>
        <v>█</v>
      </c>
      <c r="M11" s="150" t="str">
        <f t="shared" si="0"/>
        <v>█</v>
      </c>
      <c r="N11" s="150" t="str">
        <f t="shared" si="0"/>
        <v>█</v>
      </c>
      <c r="O11" s="150" t="str">
        <f t="shared" si="0"/>
        <v>█</v>
      </c>
      <c r="P11" s="150" t="str">
        <f t="shared" si="0"/>
        <v>█</v>
      </c>
      <c r="Q11" s="150" t="str">
        <f t="shared" si="0"/>
        <v>█</v>
      </c>
      <c r="R11" s="150" t="str">
        <f t="shared" si="0"/>
        <v>█</v>
      </c>
      <c r="S11" s="150" t="str">
        <f t="shared" si="0"/>
        <v/>
      </c>
      <c r="T11" s="150" t="str">
        <f t="shared" si="0"/>
        <v/>
      </c>
      <c r="U11" s="150" t="str">
        <f t="shared" si="0"/>
        <v/>
      </c>
      <c r="V11" s="150" t="str">
        <f t="shared" si="0"/>
        <v/>
      </c>
      <c r="W11" s="150" t="str">
        <f t="shared" si="0"/>
        <v/>
      </c>
      <c r="X11" s="150" t="str">
        <f t="shared" si="0"/>
        <v/>
      </c>
      <c r="Y11" s="150" t="str">
        <f t="shared" si="0"/>
        <v/>
      </c>
      <c r="Z11" s="150" t="str">
        <f t="shared" si="1"/>
        <v/>
      </c>
      <c r="AA11" s="150" t="str">
        <f t="shared" si="1"/>
        <v/>
      </c>
      <c r="AB11" s="150" t="str">
        <f t="shared" si="1"/>
        <v/>
      </c>
      <c r="AC11" s="150" t="str">
        <f t="shared" si="1"/>
        <v/>
      </c>
      <c r="AD11" s="150" t="str">
        <f t="shared" si="1"/>
        <v/>
      </c>
      <c r="AE11" s="150" t="str">
        <f t="shared" si="1"/>
        <v/>
      </c>
      <c r="AF11" s="150" t="str">
        <f t="shared" si="1"/>
        <v/>
      </c>
      <c r="AG11" s="150" t="str">
        <f t="shared" si="1"/>
        <v/>
      </c>
      <c r="AH11" s="150" t="str">
        <f t="shared" si="1"/>
        <v/>
      </c>
      <c r="AI11" s="150" t="str">
        <f t="shared" si="1"/>
        <v/>
      </c>
      <c r="AJ11" s="150" t="str">
        <f t="shared" si="1"/>
        <v/>
      </c>
      <c r="AK11" s="150" t="str">
        <f t="shared" si="1"/>
        <v/>
      </c>
      <c r="AL11" s="150" t="str">
        <f t="shared" si="1"/>
        <v/>
      </c>
      <c r="AM11" s="150" t="str">
        <f t="shared" si="1"/>
        <v/>
      </c>
      <c r="AN11" s="150" t="str">
        <f t="shared" si="1"/>
        <v/>
      </c>
      <c r="AO11" s="150" t="str">
        <f t="shared" si="1"/>
        <v/>
      </c>
      <c r="AP11" s="150" t="str">
        <f t="shared" si="2"/>
        <v/>
      </c>
      <c r="AQ11" s="150" t="str">
        <f t="shared" si="2"/>
        <v/>
      </c>
      <c r="AR11" s="150" t="str">
        <f t="shared" si="2"/>
        <v/>
      </c>
      <c r="AS11" s="150" t="str">
        <f t="shared" si="2"/>
        <v/>
      </c>
      <c r="AT11" s="150" t="str">
        <f t="shared" si="2"/>
        <v/>
      </c>
      <c r="AU11" s="150" t="str">
        <f t="shared" si="2"/>
        <v/>
      </c>
      <c r="AV11" s="150" t="str">
        <f t="shared" si="2"/>
        <v/>
      </c>
      <c r="AW11" s="150" t="str">
        <f t="shared" si="2"/>
        <v/>
      </c>
      <c r="AX11" s="150" t="str">
        <f t="shared" si="2"/>
        <v/>
      </c>
      <c r="AY11" s="150" t="str">
        <f t="shared" si="2"/>
        <v/>
      </c>
      <c r="AZ11" s="150" t="str">
        <f t="shared" si="2"/>
        <v/>
      </c>
      <c r="BA11" s="150" t="str">
        <f t="shared" si="2"/>
        <v/>
      </c>
      <c r="BB11" s="150" t="str">
        <f t="shared" si="2"/>
        <v/>
      </c>
      <c r="BC11" s="150" t="str">
        <f t="shared" si="2"/>
        <v/>
      </c>
      <c r="BD11" s="150" t="str">
        <f t="shared" si="2"/>
        <v/>
      </c>
      <c r="BE11" s="150" t="str">
        <f t="shared" si="2"/>
        <v/>
      </c>
      <c r="BF11" s="150" t="str">
        <f t="shared" si="3"/>
        <v/>
      </c>
      <c r="BG11" s="150" t="str">
        <f t="shared" si="3"/>
        <v/>
      </c>
      <c r="BH11" s="150" t="str">
        <f t="shared" si="3"/>
        <v/>
      </c>
      <c r="BI11" s="150" t="str">
        <f t="shared" si="3"/>
        <v/>
      </c>
      <c r="BJ11" s="151" t="str">
        <f t="shared" si="3"/>
        <v/>
      </c>
      <c r="BK11" s="125"/>
      <c r="CR11" s="126">
        <v>0</v>
      </c>
    </row>
    <row r="12" spans="2:96" ht="15" customHeight="1" outlineLevel="2" x14ac:dyDescent="0.25">
      <c r="B12" s="119"/>
      <c r="C12" s="152" t="s">
        <v>94</v>
      </c>
      <c r="D12" s="153" t="s">
        <v>461</v>
      </c>
      <c r="E12" s="156">
        <v>1</v>
      </c>
      <c r="F12" s="154">
        <f t="shared" si="4"/>
        <v>10</v>
      </c>
      <c r="G12" s="156">
        <v>9</v>
      </c>
      <c r="H12" s="155">
        <v>1</v>
      </c>
      <c r="I12" s="149"/>
      <c r="J12" s="150" t="str">
        <f t="shared" si="0"/>
        <v>█</v>
      </c>
      <c r="K12" s="150" t="str">
        <f t="shared" si="0"/>
        <v>█</v>
      </c>
      <c r="L12" s="150" t="str">
        <f t="shared" si="0"/>
        <v>█</v>
      </c>
      <c r="M12" s="150" t="str">
        <f t="shared" si="0"/>
        <v>█</v>
      </c>
      <c r="N12" s="150" t="str">
        <f t="shared" si="0"/>
        <v>█</v>
      </c>
      <c r="O12" s="150" t="str">
        <f t="shared" si="0"/>
        <v>█</v>
      </c>
      <c r="P12" s="150" t="str">
        <f t="shared" si="0"/>
        <v>█</v>
      </c>
      <c r="Q12" s="150" t="str">
        <f t="shared" si="0"/>
        <v>█</v>
      </c>
      <c r="R12" s="150" t="str">
        <f t="shared" si="0"/>
        <v>█</v>
      </c>
      <c r="S12" s="150" t="str">
        <f t="shared" si="0"/>
        <v/>
      </c>
      <c r="T12" s="150" t="str">
        <f t="shared" si="0"/>
        <v/>
      </c>
      <c r="U12" s="150" t="str">
        <f t="shared" si="0"/>
        <v/>
      </c>
      <c r="V12" s="150" t="str">
        <f t="shared" si="0"/>
        <v/>
      </c>
      <c r="W12" s="150" t="str">
        <f t="shared" si="0"/>
        <v/>
      </c>
      <c r="X12" s="150" t="str">
        <f t="shared" si="0"/>
        <v/>
      </c>
      <c r="Y12" s="150" t="str">
        <f t="shared" si="0"/>
        <v/>
      </c>
      <c r="Z12" s="150" t="str">
        <f t="shared" si="1"/>
        <v/>
      </c>
      <c r="AA12" s="150" t="str">
        <f t="shared" si="1"/>
        <v/>
      </c>
      <c r="AB12" s="150" t="str">
        <f t="shared" si="1"/>
        <v/>
      </c>
      <c r="AC12" s="150" t="str">
        <f t="shared" si="1"/>
        <v/>
      </c>
      <c r="AD12" s="150" t="str">
        <f t="shared" si="1"/>
        <v/>
      </c>
      <c r="AE12" s="150" t="str">
        <f t="shared" si="1"/>
        <v/>
      </c>
      <c r="AF12" s="150" t="str">
        <f t="shared" si="1"/>
        <v/>
      </c>
      <c r="AG12" s="150" t="str">
        <f t="shared" si="1"/>
        <v/>
      </c>
      <c r="AH12" s="150" t="str">
        <f t="shared" si="1"/>
        <v/>
      </c>
      <c r="AI12" s="150" t="str">
        <f t="shared" si="1"/>
        <v/>
      </c>
      <c r="AJ12" s="150" t="str">
        <f t="shared" si="1"/>
        <v/>
      </c>
      <c r="AK12" s="150" t="str">
        <f t="shared" si="1"/>
        <v/>
      </c>
      <c r="AL12" s="150" t="str">
        <f t="shared" si="1"/>
        <v/>
      </c>
      <c r="AM12" s="150" t="str">
        <f t="shared" si="1"/>
        <v/>
      </c>
      <c r="AN12" s="150" t="str">
        <f t="shared" si="1"/>
        <v/>
      </c>
      <c r="AO12" s="150" t="str">
        <f t="shared" si="1"/>
        <v/>
      </c>
      <c r="AP12" s="150" t="str">
        <f t="shared" si="2"/>
        <v/>
      </c>
      <c r="AQ12" s="150" t="str">
        <f t="shared" si="2"/>
        <v/>
      </c>
      <c r="AR12" s="150" t="str">
        <f t="shared" si="2"/>
        <v/>
      </c>
      <c r="AS12" s="150" t="str">
        <f t="shared" si="2"/>
        <v/>
      </c>
      <c r="AT12" s="150" t="str">
        <f t="shared" si="2"/>
        <v/>
      </c>
      <c r="AU12" s="150" t="str">
        <f t="shared" si="2"/>
        <v/>
      </c>
      <c r="AV12" s="150" t="str">
        <f t="shared" si="2"/>
        <v/>
      </c>
      <c r="AW12" s="150" t="str">
        <f t="shared" si="2"/>
        <v/>
      </c>
      <c r="AX12" s="150" t="str">
        <f t="shared" si="2"/>
        <v/>
      </c>
      <c r="AY12" s="150" t="str">
        <f t="shared" si="2"/>
        <v/>
      </c>
      <c r="AZ12" s="150" t="str">
        <f t="shared" si="2"/>
        <v/>
      </c>
      <c r="BA12" s="150" t="str">
        <f t="shared" si="2"/>
        <v/>
      </c>
      <c r="BB12" s="150" t="str">
        <f t="shared" si="2"/>
        <v/>
      </c>
      <c r="BC12" s="150" t="str">
        <f t="shared" si="2"/>
        <v/>
      </c>
      <c r="BD12" s="150" t="str">
        <f t="shared" si="2"/>
        <v/>
      </c>
      <c r="BE12" s="150" t="str">
        <f t="shared" si="2"/>
        <v/>
      </c>
      <c r="BF12" s="150" t="str">
        <f t="shared" si="3"/>
        <v/>
      </c>
      <c r="BG12" s="150" t="str">
        <f t="shared" si="3"/>
        <v/>
      </c>
      <c r="BH12" s="150" t="str">
        <f t="shared" si="3"/>
        <v/>
      </c>
      <c r="BI12" s="150" t="str">
        <f t="shared" si="3"/>
        <v/>
      </c>
      <c r="BJ12" s="151" t="str">
        <f t="shared" si="3"/>
        <v/>
      </c>
      <c r="BK12" s="125"/>
    </row>
    <row r="13" spans="2:96" ht="15" customHeight="1" outlineLevel="1" x14ac:dyDescent="0.25">
      <c r="B13" s="119"/>
      <c r="C13" s="157" t="s">
        <v>95</v>
      </c>
      <c r="D13" s="146" t="s">
        <v>461</v>
      </c>
      <c r="E13" s="147">
        <f>MIN(E14:E15)</f>
        <v>1</v>
      </c>
      <c r="F13" s="147">
        <f>MAX(F14:F15)</f>
        <v>10</v>
      </c>
      <c r="G13" s="147">
        <f>F13-E13</f>
        <v>9</v>
      </c>
      <c r="H13" s="148">
        <f>AVERAGE(H14:H15)</f>
        <v>1</v>
      </c>
      <c r="I13" s="149"/>
      <c r="J13" s="150" t="str">
        <f t="shared" si="0"/>
        <v>█</v>
      </c>
      <c r="K13" s="150" t="str">
        <f t="shared" si="0"/>
        <v>█</v>
      </c>
      <c r="L13" s="150" t="str">
        <f t="shared" si="0"/>
        <v>█</v>
      </c>
      <c r="M13" s="150" t="str">
        <f t="shared" si="0"/>
        <v>█</v>
      </c>
      <c r="N13" s="150" t="str">
        <f t="shared" si="0"/>
        <v>█</v>
      </c>
      <c r="O13" s="150" t="str">
        <f t="shared" si="0"/>
        <v>█</v>
      </c>
      <c r="P13" s="150" t="str">
        <f t="shared" si="0"/>
        <v>█</v>
      </c>
      <c r="Q13" s="150" t="str">
        <f t="shared" si="0"/>
        <v>█</v>
      </c>
      <c r="R13" s="150" t="str">
        <f t="shared" si="0"/>
        <v>█</v>
      </c>
      <c r="S13" s="150" t="str">
        <f t="shared" si="0"/>
        <v/>
      </c>
      <c r="T13" s="150" t="str">
        <f t="shared" si="0"/>
        <v/>
      </c>
      <c r="U13" s="150" t="str">
        <f t="shared" si="0"/>
        <v/>
      </c>
      <c r="V13" s="150" t="str">
        <f t="shared" si="0"/>
        <v/>
      </c>
      <c r="W13" s="150" t="str">
        <f t="shared" si="0"/>
        <v/>
      </c>
      <c r="X13" s="150" t="str">
        <f t="shared" si="0"/>
        <v/>
      </c>
      <c r="Y13" s="150" t="str">
        <f t="shared" si="0"/>
        <v/>
      </c>
      <c r="Z13" s="150" t="str">
        <f t="shared" si="1"/>
        <v/>
      </c>
      <c r="AA13" s="150" t="str">
        <f t="shared" si="1"/>
        <v/>
      </c>
      <c r="AB13" s="150" t="str">
        <f t="shared" si="1"/>
        <v/>
      </c>
      <c r="AC13" s="150" t="str">
        <f t="shared" si="1"/>
        <v/>
      </c>
      <c r="AD13" s="150" t="str">
        <f t="shared" si="1"/>
        <v/>
      </c>
      <c r="AE13" s="150" t="str">
        <f t="shared" si="1"/>
        <v/>
      </c>
      <c r="AF13" s="150" t="str">
        <f t="shared" si="1"/>
        <v/>
      </c>
      <c r="AG13" s="150" t="str">
        <f t="shared" si="1"/>
        <v/>
      </c>
      <c r="AH13" s="150" t="str">
        <f t="shared" si="1"/>
        <v/>
      </c>
      <c r="AI13" s="150" t="str">
        <f t="shared" si="1"/>
        <v/>
      </c>
      <c r="AJ13" s="150" t="str">
        <f t="shared" si="1"/>
        <v/>
      </c>
      <c r="AK13" s="150" t="str">
        <f t="shared" si="1"/>
        <v/>
      </c>
      <c r="AL13" s="150" t="str">
        <f t="shared" si="1"/>
        <v/>
      </c>
      <c r="AM13" s="150" t="str">
        <f t="shared" si="1"/>
        <v/>
      </c>
      <c r="AN13" s="150" t="str">
        <f t="shared" si="1"/>
        <v/>
      </c>
      <c r="AO13" s="150" t="str">
        <f t="shared" si="1"/>
        <v/>
      </c>
      <c r="AP13" s="150" t="str">
        <f t="shared" si="2"/>
        <v/>
      </c>
      <c r="AQ13" s="150" t="str">
        <f t="shared" si="2"/>
        <v/>
      </c>
      <c r="AR13" s="150" t="str">
        <f t="shared" si="2"/>
        <v/>
      </c>
      <c r="AS13" s="150" t="str">
        <f t="shared" si="2"/>
        <v/>
      </c>
      <c r="AT13" s="150" t="str">
        <f t="shared" si="2"/>
        <v/>
      </c>
      <c r="AU13" s="150" t="str">
        <f t="shared" si="2"/>
        <v/>
      </c>
      <c r="AV13" s="150" t="str">
        <f t="shared" si="2"/>
        <v/>
      </c>
      <c r="AW13" s="150" t="str">
        <f t="shared" si="2"/>
        <v/>
      </c>
      <c r="AX13" s="150" t="str">
        <f t="shared" si="2"/>
        <v/>
      </c>
      <c r="AY13" s="150" t="str">
        <f t="shared" si="2"/>
        <v/>
      </c>
      <c r="AZ13" s="150" t="str">
        <f t="shared" si="2"/>
        <v/>
      </c>
      <c r="BA13" s="150" t="str">
        <f t="shared" si="2"/>
        <v/>
      </c>
      <c r="BB13" s="150" t="str">
        <f t="shared" si="2"/>
        <v/>
      </c>
      <c r="BC13" s="150" t="str">
        <f t="shared" si="2"/>
        <v/>
      </c>
      <c r="BD13" s="150" t="str">
        <f t="shared" si="2"/>
        <v/>
      </c>
      <c r="BE13" s="150" t="str">
        <f t="shared" si="2"/>
        <v/>
      </c>
      <c r="BF13" s="150" t="str">
        <f t="shared" si="3"/>
        <v/>
      </c>
      <c r="BG13" s="150" t="str">
        <f t="shared" si="3"/>
        <v/>
      </c>
      <c r="BH13" s="150" t="str">
        <f t="shared" si="3"/>
        <v/>
      </c>
      <c r="BI13" s="150" t="str">
        <f t="shared" si="3"/>
        <v/>
      </c>
      <c r="BJ13" s="151" t="str">
        <f t="shared" si="3"/>
        <v/>
      </c>
      <c r="BK13" s="125"/>
    </row>
    <row r="14" spans="2:96" ht="15" customHeight="1" outlineLevel="2" x14ac:dyDescent="0.25">
      <c r="B14" s="119"/>
      <c r="C14" s="152" t="s">
        <v>96</v>
      </c>
      <c r="D14" s="153" t="s">
        <v>461</v>
      </c>
      <c r="E14" s="147">
        <v>1</v>
      </c>
      <c r="F14" s="154">
        <f t="shared" ref="F14:F15" si="5">E14+G14</f>
        <v>10</v>
      </c>
      <c r="G14" s="147">
        <v>9</v>
      </c>
      <c r="H14" s="155">
        <v>1</v>
      </c>
      <c r="I14" s="149"/>
      <c r="J14" s="150" t="str">
        <f t="shared" si="0"/>
        <v>█</v>
      </c>
      <c r="K14" s="150" t="str">
        <f t="shared" si="0"/>
        <v>█</v>
      </c>
      <c r="L14" s="150" t="str">
        <f t="shared" si="0"/>
        <v>█</v>
      </c>
      <c r="M14" s="150" t="str">
        <f t="shared" si="0"/>
        <v>█</v>
      </c>
      <c r="N14" s="150" t="str">
        <f t="shared" si="0"/>
        <v>█</v>
      </c>
      <c r="O14" s="150" t="str">
        <f t="shared" si="0"/>
        <v>█</v>
      </c>
      <c r="P14" s="150" t="str">
        <f t="shared" si="0"/>
        <v>█</v>
      </c>
      <c r="Q14" s="150" t="str">
        <f t="shared" si="0"/>
        <v>█</v>
      </c>
      <c r="R14" s="150" t="str">
        <f t="shared" si="0"/>
        <v>█</v>
      </c>
      <c r="S14" s="150" t="str">
        <f t="shared" si="0"/>
        <v/>
      </c>
      <c r="T14" s="150" t="str">
        <f t="shared" si="0"/>
        <v/>
      </c>
      <c r="U14" s="150" t="str">
        <f t="shared" si="0"/>
        <v/>
      </c>
      <c r="V14" s="150" t="str">
        <f t="shared" si="0"/>
        <v/>
      </c>
      <c r="W14" s="150" t="str">
        <f t="shared" si="0"/>
        <v/>
      </c>
      <c r="X14" s="150" t="str">
        <f t="shared" si="0"/>
        <v/>
      </c>
      <c r="Y14" s="150" t="str">
        <f t="shared" si="0"/>
        <v/>
      </c>
      <c r="Z14" s="150" t="str">
        <f t="shared" si="1"/>
        <v/>
      </c>
      <c r="AA14" s="150" t="str">
        <f t="shared" si="1"/>
        <v/>
      </c>
      <c r="AB14" s="150" t="str">
        <f t="shared" si="1"/>
        <v/>
      </c>
      <c r="AC14" s="150" t="str">
        <f t="shared" si="1"/>
        <v/>
      </c>
      <c r="AD14" s="150" t="str">
        <f t="shared" si="1"/>
        <v/>
      </c>
      <c r="AE14" s="150" t="str">
        <f t="shared" si="1"/>
        <v/>
      </c>
      <c r="AF14" s="150" t="str">
        <f t="shared" si="1"/>
        <v/>
      </c>
      <c r="AG14" s="150" t="str">
        <f t="shared" si="1"/>
        <v/>
      </c>
      <c r="AH14" s="150" t="str">
        <f t="shared" si="1"/>
        <v/>
      </c>
      <c r="AI14" s="150" t="str">
        <f t="shared" si="1"/>
        <v/>
      </c>
      <c r="AJ14" s="150" t="str">
        <f t="shared" si="1"/>
        <v/>
      </c>
      <c r="AK14" s="150" t="str">
        <f t="shared" si="1"/>
        <v/>
      </c>
      <c r="AL14" s="150" t="str">
        <f t="shared" si="1"/>
        <v/>
      </c>
      <c r="AM14" s="150" t="str">
        <f t="shared" si="1"/>
        <v/>
      </c>
      <c r="AN14" s="150" t="str">
        <f t="shared" si="1"/>
        <v/>
      </c>
      <c r="AO14" s="150" t="str">
        <f t="shared" si="1"/>
        <v/>
      </c>
      <c r="AP14" s="150" t="str">
        <f t="shared" si="2"/>
        <v/>
      </c>
      <c r="AQ14" s="150" t="str">
        <f t="shared" si="2"/>
        <v/>
      </c>
      <c r="AR14" s="150" t="str">
        <f t="shared" si="2"/>
        <v/>
      </c>
      <c r="AS14" s="150" t="str">
        <f t="shared" si="2"/>
        <v/>
      </c>
      <c r="AT14" s="150" t="str">
        <f t="shared" si="2"/>
        <v/>
      </c>
      <c r="AU14" s="150" t="str">
        <f t="shared" si="2"/>
        <v/>
      </c>
      <c r="AV14" s="150" t="str">
        <f t="shared" si="2"/>
        <v/>
      </c>
      <c r="AW14" s="150" t="str">
        <f t="shared" si="2"/>
        <v/>
      </c>
      <c r="AX14" s="150" t="str">
        <f t="shared" si="2"/>
        <v/>
      </c>
      <c r="AY14" s="150" t="str">
        <f t="shared" si="2"/>
        <v/>
      </c>
      <c r="AZ14" s="150" t="str">
        <f t="shared" si="2"/>
        <v/>
      </c>
      <c r="BA14" s="150" t="str">
        <f t="shared" si="2"/>
        <v/>
      </c>
      <c r="BB14" s="150" t="str">
        <f t="shared" si="2"/>
        <v/>
      </c>
      <c r="BC14" s="150" t="str">
        <f t="shared" si="2"/>
        <v/>
      </c>
      <c r="BD14" s="150" t="str">
        <f t="shared" si="2"/>
        <v/>
      </c>
      <c r="BE14" s="150" t="str">
        <f t="shared" si="2"/>
        <v/>
      </c>
      <c r="BF14" s="150" t="str">
        <f t="shared" si="3"/>
        <v/>
      </c>
      <c r="BG14" s="150" t="str">
        <f t="shared" si="3"/>
        <v/>
      </c>
      <c r="BH14" s="150" t="str">
        <f t="shared" si="3"/>
        <v/>
      </c>
      <c r="BI14" s="150" t="str">
        <f t="shared" si="3"/>
        <v/>
      </c>
      <c r="BJ14" s="151" t="str">
        <f t="shared" si="3"/>
        <v/>
      </c>
      <c r="BK14" s="125"/>
    </row>
    <row r="15" spans="2:96" ht="15" customHeight="1" outlineLevel="2" x14ac:dyDescent="0.25">
      <c r="B15" s="119"/>
      <c r="C15" s="152" t="s">
        <v>97</v>
      </c>
      <c r="D15" s="153" t="s">
        <v>461</v>
      </c>
      <c r="E15" s="156">
        <v>1</v>
      </c>
      <c r="F15" s="154">
        <f t="shared" si="5"/>
        <v>10</v>
      </c>
      <c r="G15" s="156">
        <v>9</v>
      </c>
      <c r="H15" s="155">
        <v>1</v>
      </c>
      <c r="I15" s="149"/>
      <c r="J15" s="150" t="str">
        <f t="shared" si="0"/>
        <v>█</v>
      </c>
      <c r="K15" s="150" t="str">
        <f t="shared" si="0"/>
        <v>█</v>
      </c>
      <c r="L15" s="150" t="str">
        <f t="shared" si="0"/>
        <v>█</v>
      </c>
      <c r="M15" s="150" t="str">
        <f t="shared" si="0"/>
        <v>█</v>
      </c>
      <c r="N15" s="150" t="str">
        <f t="shared" si="0"/>
        <v>█</v>
      </c>
      <c r="O15" s="150" t="str">
        <f t="shared" si="0"/>
        <v>█</v>
      </c>
      <c r="P15" s="150" t="str">
        <f t="shared" si="0"/>
        <v>█</v>
      </c>
      <c r="Q15" s="150" t="str">
        <f t="shared" si="0"/>
        <v>█</v>
      </c>
      <c r="R15" s="150" t="str">
        <f t="shared" si="0"/>
        <v>█</v>
      </c>
      <c r="S15" s="150" t="str">
        <f t="shared" si="0"/>
        <v/>
      </c>
      <c r="T15" s="150" t="str">
        <f t="shared" si="0"/>
        <v/>
      </c>
      <c r="U15" s="150" t="str">
        <f t="shared" si="0"/>
        <v/>
      </c>
      <c r="V15" s="150" t="str">
        <f t="shared" si="0"/>
        <v/>
      </c>
      <c r="W15" s="150" t="str">
        <f t="shared" si="0"/>
        <v/>
      </c>
      <c r="X15" s="150" t="str">
        <f t="shared" si="0"/>
        <v/>
      </c>
      <c r="Y15" s="150" t="str">
        <f t="shared" si="0"/>
        <v/>
      </c>
      <c r="Z15" s="150" t="str">
        <f t="shared" si="1"/>
        <v/>
      </c>
      <c r="AA15" s="150" t="str">
        <f t="shared" si="1"/>
        <v/>
      </c>
      <c r="AB15" s="150" t="str">
        <f t="shared" si="1"/>
        <v/>
      </c>
      <c r="AC15" s="150" t="str">
        <f t="shared" si="1"/>
        <v/>
      </c>
      <c r="AD15" s="150" t="str">
        <f t="shared" si="1"/>
        <v/>
      </c>
      <c r="AE15" s="150" t="str">
        <f t="shared" si="1"/>
        <v/>
      </c>
      <c r="AF15" s="150" t="str">
        <f t="shared" si="1"/>
        <v/>
      </c>
      <c r="AG15" s="150" t="str">
        <f t="shared" si="1"/>
        <v/>
      </c>
      <c r="AH15" s="150" t="str">
        <f t="shared" si="1"/>
        <v/>
      </c>
      <c r="AI15" s="150" t="str">
        <f t="shared" si="1"/>
        <v/>
      </c>
      <c r="AJ15" s="150" t="str">
        <f t="shared" si="1"/>
        <v/>
      </c>
      <c r="AK15" s="150" t="str">
        <f t="shared" si="1"/>
        <v/>
      </c>
      <c r="AL15" s="150" t="str">
        <f t="shared" si="1"/>
        <v/>
      </c>
      <c r="AM15" s="150" t="str">
        <f t="shared" si="1"/>
        <v/>
      </c>
      <c r="AN15" s="150" t="str">
        <f t="shared" si="1"/>
        <v/>
      </c>
      <c r="AO15" s="150" t="str">
        <f t="shared" si="1"/>
        <v/>
      </c>
      <c r="AP15" s="150" t="str">
        <f t="shared" si="2"/>
        <v/>
      </c>
      <c r="AQ15" s="150" t="str">
        <f t="shared" si="2"/>
        <v/>
      </c>
      <c r="AR15" s="150" t="str">
        <f t="shared" si="2"/>
        <v/>
      </c>
      <c r="AS15" s="150" t="str">
        <f t="shared" si="2"/>
        <v/>
      </c>
      <c r="AT15" s="150" t="str">
        <f t="shared" si="2"/>
        <v/>
      </c>
      <c r="AU15" s="150" t="str">
        <f t="shared" si="2"/>
        <v/>
      </c>
      <c r="AV15" s="150" t="str">
        <f t="shared" si="2"/>
        <v/>
      </c>
      <c r="AW15" s="150" t="str">
        <f t="shared" si="2"/>
        <v/>
      </c>
      <c r="AX15" s="150" t="str">
        <f t="shared" si="2"/>
        <v/>
      </c>
      <c r="AY15" s="150" t="str">
        <f t="shared" si="2"/>
        <v/>
      </c>
      <c r="AZ15" s="150" t="str">
        <f t="shared" si="2"/>
        <v/>
      </c>
      <c r="BA15" s="150" t="str">
        <f t="shared" si="2"/>
        <v/>
      </c>
      <c r="BB15" s="150" t="str">
        <f t="shared" si="2"/>
        <v/>
      </c>
      <c r="BC15" s="150" t="str">
        <f t="shared" si="2"/>
        <v/>
      </c>
      <c r="BD15" s="150" t="str">
        <f t="shared" si="2"/>
        <v/>
      </c>
      <c r="BE15" s="150" t="str">
        <f t="shared" si="2"/>
        <v/>
      </c>
      <c r="BF15" s="150" t="str">
        <f t="shared" si="3"/>
        <v/>
      </c>
      <c r="BG15" s="150" t="str">
        <f t="shared" si="3"/>
        <v/>
      </c>
      <c r="BH15" s="150" t="str">
        <f t="shared" si="3"/>
        <v/>
      </c>
      <c r="BI15" s="150" t="str">
        <f t="shared" si="3"/>
        <v/>
      </c>
      <c r="BJ15" s="151" t="str">
        <f t="shared" si="3"/>
        <v/>
      </c>
      <c r="BK15" s="125"/>
    </row>
    <row r="16" spans="2:96" ht="15" customHeight="1" outlineLevel="1" x14ac:dyDescent="0.25">
      <c r="B16" s="119"/>
      <c r="C16" s="157" t="s">
        <v>98</v>
      </c>
      <c r="D16" s="146" t="s">
        <v>461</v>
      </c>
      <c r="E16" s="147">
        <f>MIN(E17:E19)</f>
        <v>1</v>
      </c>
      <c r="F16" s="147">
        <f>MAX(F17:F19)</f>
        <v>10</v>
      </c>
      <c r="G16" s="147">
        <f>F16-E16</f>
        <v>9</v>
      </c>
      <c r="H16" s="148">
        <f>AVERAGE(H17:H19)</f>
        <v>1</v>
      </c>
      <c r="I16" s="149"/>
      <c r="J16" s="150" t="str">
        <f t="shared" si="0"/>
        <v>█</v>
      </c>
      <c r="K16" s="150" t="str">
        <f t="shared" si="0"/>
        <v>█</v>
      </c>
      <c r="L16" s="150" t="str">
        <f t="shared" si="0"/>
        <v>█</v>
      </c>
      <c r="M16" s="150" t="str">
        <f t="shared" si="0"/>
        <v>█</v>
      </c>
      <c r="N16" s="150" t="str">
        <f t="shared" si="0"/>
        <v>█</v>
      </c>
      <c r="O16" s="150" t="str">
        <f t="shared" si="0"/>
        <v>█</v>
      </c>
      <c r="P16" s="150" t="str">
        <f t="shared" si="0"/>
        <v>█</v>
      </c>
      <c r="Q16" s="150" t="str">
        <f t="shared" si="0"/>
        <v>█</v>
      </c>
      <c r="R16" s="150" t="str">
        <f t="shared" si="0"/>
        <v>█</v>
      </c>
      <c r="S16" s="150" t="str">
        <f t="shared" si="0"/>
        <v/>
      </c>
      <c r="T16" s="150" t="str">
        <f t="shared" si="0"/>
        <v/>
      </c>
      <c r="U16" s="150" t="str">
        <f t="shared" si="0"/>
        <v/>
      </c>
      <c r="V16" s="150" t="str">
        <f t="shared" si="0"/>
        <v/>
      </c>
      <c r="W16" s="150" t="str">
        <f t="shared" si="0"/>
        <v/>
      </c>
      <c r="X16" s="150" t="str">
        <f t="shared" si="0"/>
        <v/>
      </c>
      <c r="Y16" s="150" t="str">
        <f t="shared" si="0"/>
        <v/>
      </c>
      <c r="Z16" s="150" t="str">
        <f t="shared" si="1"/>
        <v/>
      </c>
      <c r="AA16" s="150" t="str">
        <f t="shared" si="1"/>
        <v/>
      </c>
      <c r="AB16" s="150" t="str">
        <f t="shared" si="1"/>
        <v/>
      </c>
      <c r="AC16" s="150" t="str">
        <f t="shared" si="1"/>
        <v/>
      </c>
      <c r="AD16" s="150" t="str">
        <f t="shared" si="1"/>
        <v/>
      </c>
      <c r="AE16" s="150" t="str">
        <f t="shared" si="1"/>
        <v/>
      </c>
      <c r="AF16" s="150" t="str">
        <f t="shared" si="1"/>
        <v/>
      </c>
      <c r="AG16" s="150" t="str">
        <f t="shared" si="1"/>
        <v/>
      </c>
      <c r="AH16" s="150" t="str">
        <f t="shared" si="1"/>
        <v/>
      </c>
      <c r="AI16" s="150" t="str">
        <f t="shared" si="1"/>
        <v/>
      </c>
      <c r="AJ16" s="150" t="str">
        <f t="shared" si="1"/>
        <v/>
      </c>
      <c r="AK16" s="150" t="str">
        <f t="shared" si="1"/>
        <v/>
      </c>
      <c r="AL16" s="150" t="str">
        <f t="shared" si="1"/>
        <v/>
      </c>
      <c r="AM16" s="150" t="str">
        <f t="shared" si="1"/>
        <v/>
      </c>
      <c r="AN16" s="150" t="str">
        <f t="shared" si="1"/>
        <v/>
      </c>
      <c r="AO16" s="150" t="str">
        <f t="shared" si="1"/>
        <v/>
      </c>
      <c r="AP16" s="150" t="str">
        <f t="shared" si="2"/>
        <v/>
      </c>
      <c r="AQ16" s="150" t="str">
        <f t="shared" si="2"/>
        <v/>
      </c>
      <c r="AR16" s="150" t="str">
        <f t="shared" si="2"/>
        <v/>
      </c>
      <c r="AS16" s="150" t="str">
        <f t="shared" si="2"/>
        <v/>
      </c>
      <c r="AT16" s="150" t="str">
        <f t="shared" si="2"/>
        <v/>
      </c>
      <c r="AU16" s="150" t="str">
        <f t="shared" si="2"/>
        <v/>
      </c>
      <c r="AV16" s="150" t="str">
        <f t="shared" si="2"/>
        <v/>
      </c>
      <c r="AW16" s="150" t="str">
        <f t="shared" si="2"/>
        <v/>
      </c>
      <c r="AX16" s="150" t="str">
        <f t="shared" si="2"/>
        <v/>
      </c>
      <c r="AY16" s="150" t="str">
        <f t="shared" si="2"/>
        <v/>
      </c>
      <c r="AZ16" s="150" t="str">
        <f t="shared" si="2"/>
        <v/>
      </c>
      <c r="BA16" s="150" t="str">
        <f t="shared" si="2"/>
        <v/>
      </c>
      <c r="BB16" s="150" t="str">
        <f t="shared" si="2"/>
        <v/>
      </c>
      <c r="BC16" s="150" t="str">
        <f t="shared" si="2"/>
        <v/>
      </c>
      <c r="BD16" s="150" t="str">
        <f t="shared" si="2"/>
        <v/>
      </c>
      <c r="BE16" s="150" t="str">
        <f t="shared" si="2"/>
        <v/>
      </c>
      <c r="BF16" s="150" t="str">
        <f t="shared" si="3"/>
        <v/>
      </c>
      <c r="BG16" s="150" t="str">
        <f t="shared" si="3"/>
        <v/>
      </c>
      <c r="BH16" s="150" t="str">
        <f t="shared" si="3"/>
        <v/>
      </c>
      <c r="BI16" s="150" t="str">
        <f t="shared" si="3"/>
        <v/>
      </c>
      <c r="BJ16" s="151" t="str">
        <f t="shared" si="3"/>
        <v/>
      </c>
      <c r="BK16" s="125"/>
    </row>
    <row r="17" spans="2:63" ht="15" customHeight="1" outlineLevel="2" x14ac:dyDescent="0.25">
      <c r="B17" s="119"/>
      <c r="C17" s="152" t="s">
        <v>99</v>
      </c>
      <c r="D17" s="153" t="s">
        <v>461</v>
      </c>
      <c r="E17" s="147">
        <v>1</v>
      </c>
      <c r="F17" s="154">
        <f t="shared" ref="F17:F19" si="6">E17+G17</f>
        <v>10</v>
      </c>
      <c r="G17" s="147">
        <v>9</v>
      </c>
      <c r="H17" s="155">
        <v>1</v>
      </c>
      <c r="I17" s="149"/>
      <c r="J17" s="150" t="str">
        <f t="shared" si="0"/>
        <v>█</v>
      </c>
      <c r="K17" s="150" t="str">
        <f t="shared" si="0"/>
        <v>█</v>
      </c>
      <c r="L17" s="150" t="str">
        <f t="shared" si="0"/>
        <v>█</v>
      </c>
      <c r="M17" s="150" t="str">
        <f t="shared" si="0"/>
        <v>█</v>
      </c>
      <c r="N17" s="150" t="str">
        <f t="shared" si="0"/>
        <v>█</v>
      </c>
      <c r="O17" s="150" t="str">
        <f t="shared" si="0"/>
        <v>█</v>
      </c>
      <c r="P17" s="150" t="str">
        <f t="shared" si="0"/>
        <v>█</v>
      </c>
      <c r="Q17" s="150" t="str">
        <f t="shared" si="0"/>
        <v>█</v>
      </c>
      <c r="R17" s="150" t="str">
        <f t="shared" si="0"/>
        <v>█</v>
      </c>
      <c r="S17" s="150" t="str">
        <f t="shared" si="0"/>
        <v/>
      </c>
      <c r="T17" s="150" t="str">
        <f t="shared" si="0"/>
        <v/>
      </c>
      <c r="U17" s="150" t="str">
        <f t="shared" si="0"/>
        <v/>
      </c>
      <c r="V17" s="150" t="str">
        <f t="shared" si="0"/>
        <v/>
      </c>
      <c r="W17" s="150" t="str">
        <f t="shared" si="0"/>
        <v/>
      </c>
      <c r="X17" s="150" t="str">
        <f t="shared" si="0"/>
        <v/>
      </c>
      <c r="Y17" s="150" t="str">
        <f t="shared" si="0"/>
        <v/>
      </c>
      <c r="Z17" s="150" t="str">
        <f t="shared" si="1"/>
        <v/>
      </c>
      <c r="AA17" s="150" t="str">
        <f t="shared" si="1"/>
        <v/>
      </c>
      <c r="AB17" s="150" t="str">
        <f t="shared" si="1"/>
        <v/>
      </c>
      <c r="AC17" s="150" t="str">
        <f t="shared" si="1"/>
        <v/>
      </c>
      <c r="AD17" s="150" t="str">
        <f t="shared" si="1"/>
        <v/>
      </c>
      <c r="AE17" s="150" t="str">
        <f t="shared" si="1"/>
        <v/>
      </c>
      <c r="AF17" s="150" t="str">
        <f t="shared" si="1"/>
        <v/>
      </c>
      <c r="AG17" s="150" t="str">
        <f t="shared" si="1"/>
        <v/>
      </c>
      <c r="AH17" s="150" t="str">
        <f t="shared" si="1"/>
        <v/>
      </c>
      <c r="AI17" s="150" t="str">
        <f t="shared" si="1"/>
        <v/>
      </c>
      <c r="AJ17" s="150" t="str">
        <f t="shared" si="1"/>
        <v/>
      </c>
      <c r="AK17" s="150" t="str">
        <f t="shared" si="1"/>
        <v/>
      </c>
      <c r="AL17" s="150" t="str">
        <f t="shared" si="1"/>
        <v/>
      </c>
      <c r="AM17" s="150" t="str">
        <f t="shared" si="1"/>
        <v/>
      </c>
      <c r="AN17" s="150" t="str">
        <f t="shared" si="1"/>
        <v/>
      </c>
      <c r="AO17" s="150" t="str">
        <f t="shared" si="1"/>
        <v/>
      </c>
      <c r="AP17" s="150" t="str">
        <f t="shared" si="2"/>
        <v/>
      </c>
      <c r="AQ17" s="150" t="str">
        <f t="shared" si="2"/>
        <v/>
      </c>
      <c r="AR17" s="150" t="str">
        <f t="shared" si="2"/>
        <v/>
      </c>
      <c r="AS17" s="150" t="str">
        <f t="shared" si="2"/>
        <v/>
      </c>
      <c r="AT17" s="150" t="str">
        <f t="shared" si="2"/>
        <v/>
      </c>
      <c r="AU17" s="150" t="str">
        <f t="shared" si="2"/>
        <v/>
      </c>
      <c r="AV17" s="150" t="str">
        <f t="shared" si="2"/>
        <v/>
      </c>
      <c r="AW17" s="150" t="str">
        <f t="shared" si="2"/>
        <v/>
      </c>
      <c r="AX17" s="150" t="str">
        <f t="shared" si="2"/>
        <v/>
      </c>
      <c r="AY17" s="150" t="str">
        <f t="shared" si="2"/>
        <v/>
      </c>
      <c r="AZ17" s="150" t="str">
        <f t="shared" si="2"/>
        <v/>
      </c>
      <c r="BA17" s="150" t="str">
        <f t="shared" si="2"/>
        <v/>
      </c>
      <c r="BB17" s="150" t="str">
        <f t="shared" si="2"/>
        <v/>
      </c>
      <c r="BC17" s="150" t="str">
        <f t="shared" si="2"/>
        <v/>
      </c>
      <c r="BD17" s="150" t="str">
        <f t="shared" si="2"/>
        <v/>
      </c>
      <c r="BE17" s="150" t="str">
        <f t="shared" si="2"/>
        <v/>
      </c>
      <c r="BF17" s="150" t="str">
        <f t="shared" si="3"/>
        <v/>
      </c>
      <c r="BG17" s="150" t="str">
        <f t="shared" si="3"/>
        <v/>
      </c>
      <c r="BH17" s="150" t="str">
        <f t="shared" si="3"/>
        <v/>
      </c>
      <c r="BI17" s="150" t="str">
        <f t="shared" si="3"/>
        <v/>
      </c>
      <c r="BJ17" s="151" t="str">
        <f t="shared" si="3"/>
        <v/>
      </c>
      <c r="BK17" s="125"/>
    </row>
    <row r="18" spans="2:63" ht="15" customHeight="1" outlineLevel="2" x14ac:dyDescent="0.25">
      <c r="B18" s="119"/>
      <c r="C18" s="152" t="s">
        <v>100</v>
      </c>
      <c r="D18" s="153" t="s">
        <v>461</v>
      </c>
      <c r="E18" s="156">
        <v>1</v>
      </c>
      <c r="F18" s="154">
        <f t="shared" si="6"/>
        <v>10</v>
      </c>
      <c r="G18" s="156">
        <v>9</v>
      </c>
      <c r="H18" s="155">
        <v>1</v>
      </c>
      <c r="I18" s="149"/>
      <c r="J18" s="150" t="str">
        <f t="shared" si="0"/>
        <v>█</v>
      </c>
      <c r="K18" s="150" t="str">
        <f t="shared" si="0"/>
        <v>█</v>
      </c>
      <c r="L18" s="150" t="str">
        <f t="shared" si="0"/>
        <v>█</v>
      </c>
      <c r="M18" s="150" t="str">
        <f t="shared" si="0"/>
        <v>█</v>
      </c>
      <c r="N18" s="150" t="str">
        <f t="shared" si="0"/>
        <v>█</v>
      </c>
      <c r="O18" s="150" t="str">
        <f t="shared" si="0"/>
        <v>█</v>
      </c>
      <c r="P18" s="150" t="str">
        <f t="shared" si="0"/>
        <v>█</v>
      </c>
      <c r="Q18" s="150" t="str">
        <f t="shared" si="0"/>
        <v>█</v>
      </c>
      <c r="R18" s="150" t="str">
        <f t="shared" si="0"/>
        <v>█</v>
      </c>
      <c r="S18" s="150" t="str">
        <f t="shared" si="0"/>
        <v/>
      </c>
      <c r="T18" s="150" t="str">
        <f t="shared" si="0"/>
        <v/>
      </c>
      <c r="U18" s="150" t="str">
        <f t="shared" si="0"/>
        <v/>
      </c>
      <c r="V18" s="150" t="str">
        <f t="shared" si="0"/>
        <v/>
      </c>
      <c r="W18" s="150" t="str">
        <f t="shared" si="0"/>
        <v/>
      </c>
      <c r="X18" s="150" t="str">
        <f t="shared" si="0"/>
        <v/>
      </c>
      <c r="Y18" s="150" t="str">
        <f t="shared" si="0"/>
        <v/>
      </c>
      <c r="Z18" s="150" t="str">
        <f t="shared" si="1"/>
        <v/>
      </c>
      <c r="AA18" s="150" t="str">
        <f t="shared" si="1"/>
        <v/>
      </c>
      <c r="AB18" s="150" t="str">
        <f t="shared" si="1"/>
        <v/>
      </c>
      <c r="AC18" s="150" t="str">
        <f t="shared" si="1"/>
        <v/>
      </c>
      <c r="AD18" s="150" t="str">
        <f t="shared" si="1"/>
        <v/>
      </c>
      <c r="AE18" s="150" t="str">
        <f t="shared" si="1"/>
        <v/>
      </c>
      <c r="AF18" s="150" t="str">
        <f t="shared" si="1"/>
        <v/>
      </c>
      <c r="AG18" s="150" t="str">
        <f t="shared" si="1"/>
        <v/>
      </c>
      <c r="AH18" s="150" t="str">
        <f t="shared" si="1"/>
        <v/>
      </c>
      <c r="AI18" s="150" t="str">
        <f t="shared" si="1"/>
        <v/>
      </c>
      <c r="AJ18" s="150" t="str">
        <f t="shared" si="1"/>
        <v/>
      </c>
      <c r="AK18" s="150" t="str">
        <f t="shared" si="1"/>
        <v/>
      </c>
      <c r="AL18" s="150" t="str">
        <f t="shared" si="1"/>
        <v/>
      </c>
      <c r="AM18" s="150" t="str">
        <f t="shared" si="1"/>
        <v/>
      </c>
      <c r="AN18" s="150" t="str">
        <f t="shared" si="1"/>
        <v/>
      </c>
      <c r="AO18" s="150" t="str">
        <f t="shared" si="1"/>
        <v/>
      </c>
      <c r="AP18" s="150" t="str">
        <f t="shared" si="2"/>
        <v/>
      </c>
      <c r="AQ18" s="150" t="str">
        <f t="shared" si="2"/>
        <v/>
      </c>
      <c r="AR18" s="150" t="str">
        <f t="shared" si="2"/>
        <v/>
      </c>
      <c r="AS18" s="150" t="str">
        <f t="shared" si="2"/>
        <v/>
      </c>
      <c r="AT18" s="150" t="str">
        <f t="shared" si="2"/>
        <v/>
      </c>
      <c r="AU18" s="150" t="str">
        <f t="shared" si="2"/>
        <v/>
      </c>
      <c r="AV18" s="150" t="str">
        <f t="shared" si="2"/>
        <v/>
      </c>
      <c r="AW18" s="150" t="str">
        <f t="shared" si="2"/>
        <v/>
      </c>
      <c r="AX18" s="150" t="str">
        <f t="shared" si="2"/>
        <v/>
      </c>
      <c r="AY18" s="150" t="str">
        <f t="shared" si="2"/>
        <v/>
      </c>
      <c r="AZ18" s="150" t="str">
        <f t="shared" si="2"/>
        <v/>
      </c>
      <c r="BA18" s="150" t="str">
        <f t="shared" si="2"/>
        <v/>
      </c>
      <c r="BB18" s="150" t="str">
        <f t="shared" si="2"/>
        <v/>
      </c>
      <c r="BC18" s="150" t="str">
        <f t="shared" si="2"/>
        <v/>
      </c>
      <c r="BD18" s="150" t="str">
        <f t="shared" si="2"/>
        <v/>
      </c>
      <c r="BE18" s="150" t="str">
        <f t="shared" si="2"/>
        <v/>
      </c>
      <c r="BF18" s="150" t="str">
        <f t="shared" si="3"/>
        <v/>
      </c>
      <c r="BG18" s="150" t="str">
        <f t="shared" si="3"/>
        <v/>
      </c>
      <c r="BH18" s="150" t="str">
        <f t="shared" si="3"/>
        <v/>
      </c>
      <c r="BI18" s="150" t="str">
        <f t="shared" si="3"/>
        <v/>
      </c>
      <c r="BJ18" s="151" t="str">
        <f t="shared" si="3"/>
        <v/>
      </c>
      <c r="BK18" s="125"/>
    </row>
    <row r="19" spans="2:63" ht="15" customHeight="1" outlineLevel="2" x14ac:dyDescent="0.25">
      <c r="B19" s="119"/>
      <c r="C19" s="152" t="s">
        <v>101</v>
      </c>
      <c r="D19" s="153" t="s">
        <v>461</v>
      </c>
      <c r="E19" s="147">
        <v>1</v>
      </c>
      <c r="F19" s="154">
        <f t="shared" si="6"/>
        <v>10</v>
      </c>
      <c r="G19" s="147">
        <v>9</v>
      </c>
      <c r="H19" s="155">
        <v>1</v>
      </c>
      <c r="I19" s="149"/>
      <c r="J19" s="150" t="str">
        <f t="shared" si="0"/>
        <v>█</v>
      </c>
      <c r="K19" s="150" t="str">
        <f t="shared" si="0"/>
        <v>█</v>
      </c>
      <c r="L19" s="150" t="str">
        <f t="shared" si="0"/>
        <v>█</v>
      </c>
      <c r="M19" s="150" t="str">
        <f t="shared" si="0"/>
        <v>█</v>
      </c>
      <c r="N19" s="150" t="str">
        <f t="shared" si="0"/>
        <v>█</v>
      </c>
      <c r="O19" s="150" t="str">
        <f t="shared" si="0"/>
        <v>█</v>
      </c>
      <c r="P19" s="150" t="str">
        <f t="shared" si="0"/>
        <v>█</v>
      </c>
      <c r="Q19" s="150" t="str">
        <f t="shared" si="0"/>
        <v>█</v>
      </c>
      <c r="R19" s="150" t="str">
        <f t="shared" si="0"/>
        <v>█</v>
      </c>
      <c r="S19" s="150" t="str">
        <f t="shared" si="0"/>
        <v/>
      </c>
      <c r="T19" s="150" t="str">
        <f t="shared" si="0"/>
        <v/>
      </c>
      <c r="U19" s="150" t="str">
        <f t="shared" si="0"/>
        <v/>
      </c>
      <c r="V19" s="150" t="str">
        <f t="shared" si="0"/>
        <v/>
      </c>
      <c r="W19" s="150" t="str">
        <f t="shared" si="0"/>
        <v/>
      </c>
      <c r="X19" s="150" t="str">
        <f t="shared" si="0"/>
        <v/>
      </c>
      <c r="Y19" s="150" t="str">
        <f t="shared" si="0"/>
        <v/>
      </c>
      <c r="Z19" s="150" t="str">
        <f t="shared" si="1"/>
        <v/>
      </c>
      <c r="AA19" s="150" t="str">
        <f t="shared" si="1"/>
        <v/>
      </c>
      <c r="AB19" s="150" t="str">
        <f t="shared" si="1"/>
        <v/>
      </c>
      <c r="AC19" s="150" t="str">
        <f t="shared" si="1"/>
        <v/>
      </c>
      <c r="AD19" s="150" t="str">
        <f t="shared" si="1"/>
        <v/>
      </c>
      <c r="AE19" s="150" t="str">
        <f t="shared" si="1"/>
        <v/>
      </c>
      <c r="AF19" s="150" t="str">
        <f t="shared" si="1"/>
        <v/>
      </c>
      <c r="AG19" s="150" t="str">
        <f t="shared" si="1"/>
        <v/>
      </c>
      <c r="AH19" s="150" t="str">
        <f t="shared" si="1"/>
        <v/>
      </c>
      <c r="AI19" s="150" t="str">
        <f t="shared" si="1"/>
        <v/>
      </c>
      <c r="AJ19" s="150" t="str">
        <f t="shared" si="1"/>
        <v/>
      </c>
      <c r="AK19" s="150" t="str">
        <f t="shared" si="1"/>
        <v/>
      </c>
      <c r="AL19" s="150" t="str">
        <f t="shared" si="1"/>
        <v/>
      </c>
      <c r="AM19" s="150" t="str">
        <f t="shared" si="1"/>
        <v/>
      </c>
      <c r="AN19" s="150" t="str">
        <f t="shared" si="1"/>
        <v/>
      </c>
      <c r="AO19" s="150" t="str">
        <f t="shared" si="1"/>
        <v/>
      </c>
      <c r="AP19" s="150" t="str">
        <f t="shared" si="2"/>
        <v/>
      </c>
      <c r="AQ19" s="150" t="str">
        <f t="shared" si="2"/>
        <v/>
      </c>
      <c r="AR19" s="150" t="str">
        <f t="shared" si="2"/>
        <v/>
      </c>
      <c r="AS19" s="150" t="str">
        <f t="shared" si="2"/>
        <v/>
      </c>
      <c r="AT19" s="150" t="str">
        <f t="shared" si="2"/>
        <v/>
      </c>
      <c r="AU19" s="150" t="str">
        <f t="shared" si="2"/>
        <v/>
      </c>
      <c r="AV19" s="150" t="str">
        <f t="shared" si="2"/>
        <v/>
      </c>
      <c r="AW19" s="150" t="str">
        <f t="shared" si="2"/>
        <v/>
      </c>
      <c r="AX19" s="150" t="str">
        <f t="shared" si="2"/>
        <v/>
      </c>
      <c r="AY19" s="150" t="str">
        <f t="shared" si="2"/>
        <v/>
      </c>
      <c r="AZ19" s="150" t="str">
        <f t="shared" si="2"/>
        <v/>
      </c>
      <c r="BA19" s="150" t="str">
        <f t="shared" si="2"/>
        <v/>
      </c>
      <c r="BB19" s="150" t="str">
        <f t="shared" si="2"/>
        <v/>
      </c>
      <c r="BC19" s="150" t="str">
        <f t="shared" si="2"/>
        <v/>
      </c>
      <c r="BD19" s="150" t="str">
        <f t="shared" si="2"/>
        <v/>
      </c>
      <c r="BE19" s="150" t="str">
        <f t="shared" si="2"/>
        <v/>
      </c>
      <c r="BF19" s="150" t="str">
        <f t="shared" si="3"/>
        <v/>
      </c>
      <c r="BG19" s="150" t="str">
        <f t="shared" si="3"/>
        <v/>
      </c>
      <c r="BH19" s="150" t="str">
        <f t="shared" si="3"/>
        <v/>
      </c>
      <c r="BI19" s="150" t="str">
        <f t="shared" si="3"/>
        <v/>
      </c>
      <c r="BJ19" s="151" t="str">
        <f t="shared" si="3"/>
        <v/>
      </c>
      <c r="BK19" s="125"/>
    </row>
    <row r="20" spans="2:63" ht="15" customHeight="1" outlineLevel="1" x14ac:dyDescent="0.25">
      <c r="B20" s="119"/>
      <c r="C20" s="157" t="s">
        <v>102</v>
      </c>
      <c r="D20" s="146" t="s">
        <v>461</v>
      </c>
      <c r="E20" s="147">
        <f>MIN(E21:E30)</f>
        <v>7</v>
      </c>
      <c r="F20" s="147">
        <f>MAX(F21:F30)</f>
        <v>37</v>
      </c>
      <c r="G20" s="147">
        <f>F20-E20</f>
        <v>30</v>
      </c>
      <c r="H20" s="148">
        <f>AVERAGE(H21:H30)</f>
        <v>0.96</v>
      </c>
      <c r="I20" s="149"/>
      <c r="J20" s="150" t="str">
        <f t="shared" si="0"/>
        <v/>
      </c>
      <c r="K20" s="150" t="str">
        <f t="shared" si="0"/>
        <v/>
      </c>
      <c r="L20" s="150" t="str">
        <f t="shared" si="0"/>
        <v/>
      </c>
      <c r="M20" s="150" t="str">
        <f t="shared" si="0"/>
        <v/>
      </c>
      <c r="N20" s="150" t="str">
        <f t="shared" si="0"/>
        <v/>
      </c>
      <c r="O20" s="150" t="str">
        <f t="shared" si="0"/>
        <v/>
      </c>
      <c r="P20" s="150" t="str">
        <f t="shared" si="0"/>
        <v>█</v>
      </c>
      <c r="Q20" s="150" t="str">
        <f t="shared" si="0"/>
        <v>█</v>
      </c>
      <c r="R20" s="150" t="str">
        <f t="shared" si="0"/>
        <v>█</v>
      </c>
      <c r="S20" s="150" t="str">
        <f t="shared" si="0"/>
        <v>█</v>
      </c>
      <c r="T20" s="150" t="str">
        <f t="shared" si="0"/>
        <v>█</v>
      </c>
      <c r="U20" s="150" t="str">
        <f t="shared" si="0"/>
        <v>█</v>
      </c>
      <c r="V20" s="150" t="str">
        <f t="shared" si="0"/>
        <v>█</v>
      </c>
      <c r="W20" s="150" t="str">
        <f t="shared" si="0"/>
        <v>█</v>
      </c>
      <c r="X20" s="150" t="str">
        <f t="shared" si="0"/>
        <v>█</v>
      </c>
      <c r="Y20" s="150" t="str">
        <f t="shared" si="0"/>
        <v>█</v>
      </c>
      <c r="Z20" s="150" t="str">
        <f t="shared" si="1"/>
        <v>█</v>
      </c>
      <c r="AA20" s="150" t="str">
        <f t="shared" si="1"/>
        <v>█</v>
      </c>
      <c r="AB20" s="150" t="str">
        <f t="shared" si="1"/>
        <v>█</v>
      </c>
      <c r="AC20" s="150" t="str">
        <f t="shared" si="1"/>
        <v>█</v>
      </c>
      <c r="AD20" s="150" t="str">
        <f t="shared" si="1"/>
        <v>█</v>
      </c>
      <c r="AE20" s="150" t="str">
        <f t="shared" si="1"/>
        <v>█</v>
      </c>
      <c r="AF20" s="150" t="str">
        <f t="shared" si="1"/>
        <v>█</v>
      </c>
      <c r="AG20" s="150" t="str">
        <f t="shared" si="1"/>
        <v>█</v>
      </c>
      <c r="AH20" s="150" t="str">
        <f t="shared" si="1"/>
        <v>█</v>
      </c>
      <c r="AI20" s="150" t="str">
        <f t="shared" si="1"/>
        <v>█</v>
      </c>
      <c r="AJ20" s="150" t="str">
        <f t="shared" si="1"/>
        <v>█</v>
      </c>
      <c r="AK20" s="150" t="str">
        <f t="shared" si="1"/>
        <v>█</v>
      </c>
      <c r="AL20" s="150" t="str">
        <f t="shared" si="1"/>
        <v>█</v>
      </c>
      <c r="AM20" s="150" t="str">
        <f t="shared" si="1"/>
        <v>█</v>
      </c>
      <c r="AN20" s="150" t="str">
        <f t="shared" si="1"/>
        <v>█</v>
      </c>
      <c r="AO20" s="150" t="str">
        <f t="shared" si="1"/>
        <v>█</v>
      </c>
      <c r="AP20" s="150" t="str">
        <f t="shared" si="2"/>
        <v>█</v>
      </c>
      <c r="AQ20" s="150" t="str">
        <f t="shared" si="2"/>
        <v>█</v>
      </c>
      <c r="AR20" s="150" t="str">
        <f t="shared" si="2"/>
        <v>█</v>
      </c>
      <c r="AS20" s="150" t="str">
        <f t="shared" si="2"/>
        <v/>
      </c>
      <c r="AT20" s="150" t="str">
        <f t="shared" si="2"/>
        <v/>
      </c>
      <c r="AU20" s="150" t="str">
        <f t="shared" si="2"/>
        <v/>
      </c>
      <c r="AV20" s="150" t="str">
        <f t="shared" si="2"/>
        <v/>
      </c>
      <c r="AW20" s="150" t="str">
        <f t="shared" si="2"/>
        <v/>
      </c>
      <c r="AX20" s="150" t="str">
        <f t="shared" si="2"/>
        <v/>
      </c>
      <c r="AY20" s="150" t="str">
        <f t="shared" si="2"/>
        <v/>
      </c>
      <c r="AZ20" s="150" t="str">
        <f t="shared" si="2"/>
        <v/>
      </c>
      <c r="BA20" s="150" t="str">
        <f t="shared" si="2"/>
        <v/>
      </c>
      <c r="BB20" s="150" t="str">
        <f t="shared" si="2"/>
        <v/>
      </c>
      <c r="BC20" s="150" t="str">
        <f t="shared" si="2"/>
        <v/>
      </c>
      <c r="BD20" s="150" t="str">
        <f t="shared" si="2"/>
        <v/>
      </c>
      <c r="BE20" s="150" t="str">
        <f t="shared" si="2"/>
        <v/>
      </c>
      <c r="BF20" s="150" t="str">
        <f t="shared" si="3"/>
        <v/>
      </c>
      <c r="BG20" s="150" t="str">
        <f t="shared" si="3"/>
        <v/>
      </c>
      <c r="BH20" s="150" t="str">
        <f t="shared" si="3"/>
        <v/>
      </c>
      <c r="BI20" s="150" t="str">
        <f t="shared" si="3"/>
        <v/>
      </c>
      <c r="BJ20" s="151" t="str">
        <f t="shared" si="3"/>
        <v/>
      </c>
      <c r="BK20" s="125"/>
    </row>
    <row r="21" spans="2:63" ht="15" customHeight="1" outlineLevel="2" x14ac:dyDescent="0.25">
      <c r="B21" s="119"/>
      <c r="C21" s="152" t="s">
        <v>103</v>
      </c>
      <c r="D21" s="153" t="s">
        <v>461</v>
      </c>
      <c r="E21" s="156">
        <v>10</v>
      </c>
      <c r="F21" s="154">
        <f t="shared" ref="F21:F24" si="7">E21+G21</f>
        <v>12</v>
      </c>
      <c r="G21" s="156">
        <v>2</v>
      </c>
      <c r="H21" s="155">
        <v>1</v>
      </c>
      <c r="I21" s="149"/>
      <c r="J21" s="150" t="str">
        <f t="shared" si="0"/>
        <v/>
      </c>
      <c r="K21" s="150" t="str">
        <f t="shared" si="0"/>
        <v/>
      </c>
      <c r="L21" s="150" t="str">
        <f t="shared" si="0"/>
        <v/>
      </c>
      <c r="M21" s="150" t="str">
        <f t="shared" si="0"/>
        <v/>
      </c>
      <c r="N21" s="150" t="str">
        <f t="shared" si="0"/>
        <v/>
      </c>
      <c r="O21" s="150" t="str">
        <f t="shared" si="0"/>
        <v/>
      </c>
      <c r="P21" s="150" t="str">
        <f t="shared" si="0"/>
        <v/>
      </c>
      <c r="Q21" s="150" t="str">
        <f t="shared" si="0"/>
        <v/>
      </c>
      <c r="R21" s="150" t="str">
        <f t="shared" si="0"/>
        <v/>
      </c>
      <c r="S21" s="150" t="str">
        <f t="shared" si="0"/>
        <v>█</v>
      </c>
      <c r="T21" s="150" t="str">
        <f t="shared" si="0"/>
        <v>█</v>
      </c>
      <c r="U21" s="150" t="str">
        <f t="shared" si="0"/>
        <v/>
      </c>
      <c r="V21" s="150" t="str">
        <f t="shared" si="0"/>
        <v/>
      </c>
      <c r="W21" s="150" t="str">
        <f t="shared" si="0"/>
        <v/>
      </c>
      <c r="X21" s="150" t="str">
        <f t="shared" si="0"/>
        <v/>
      </c>
      <c r="Y21" s="150" t="str">
        <f t="shared" si="0"/>
        <v/>
      </c>
      <c r="Z21" s="150" t="str">
        <f t="shared" si="1"/>
        <v/>
      </c>
      <c r="AA21" s="150" t="str">
        <f t="shared" si="1"/>
        <v/>
      </c>
      <c r="AB21" s="150" t="str">
        <f t="shared" si="1"/>
        <v/>
      </c>
      <c r="AC21" s="150" t="str">
        <f t="shared" si="1"/>
        <v/>
      </c>
      <c r="AD21" s="150" t="str">
        <f t="shared" si="1"/>
        <v/>
      </c>
      <c r="AE21" s="150" t="str">
        <f t="shared" si="1"/>
        <v/>
      </c>
      <c r="AF21" s="150" t="str">
        <f t="shared" si="1"/>
        <v/>
      </c>
      <c r="AG21" s="150" t="str">
        <f t="shared" si="1"/>
        <v/>
      </c>
      <c r="AH21" s="150" t="str">
        <f t="shared" si="1"/>
        <v/>
      </c>
      <c r="AI21" s="150" t="str">
        <f t="shared" si="1"/>
        <v/>
      </c>
      <c r="AJ21" s="150" t="str">
        <f t="shared" si="1"/>
        <v/>
      </c>
      <c r="AK21" s="150" t="str">
        <f t="shared" si="1"/>
        <v/>
      </c>
      <c r="AL21" s="150" t="str">
        <f t="shared" si="1"/>
        <v/>
      </c>
      <c r="AM21" s="150" t="str">
        <f t="shared" si="1"/>
        <v/>
      </c>
      <c r="AN21" s="150" t="str">
        <f t="shared" si="1"/>
        <v/>
      </c>
      <c r="AO21" s="150" t="str">
        <f t="shared" si="1"/>
        <v/>
      </c>
      <c r="AP21" s="150" t="str">
        <f t="shared" si="2"/>
        <v/>
      </c>
      <c r="AQ21" s="150" t="str">
        <f t="shared" si="2"/>
        <v/>
      </c>
      <c r="AR21" s="150" t="str">
        <f t="shared" si="2"/>
        <v/>
      </c>
      <c r="AS21" s="150" t="str">
        <f t="shared" si="2"/>
        <v/>
      </c>
      <c r="AT21" s="150" t="str">
        <f t="shared" si="2"/>
        <v/>
      </c>
      <c r="AU21" s="150" t="str">
        <f t="shared" si="2"/>
        <v/>
      </c>
      <c r="AV21" s="150" t="str">
        <f t="shared" si="2"/>
        <v/>
      </c>
      <c r="AW21" s="150" t="str">
        <f t="shared" si="2"/>
        <v/>
      </c>
      <c r="AX21" s="150" t="str">
        <f t="shared" si="2"/>
        <v/>
      </c>
      <c r="AY21" s="150" t="str">
        <f t="shared" si="2"/>
        <v/>
      </c>
      <c r="AZ21" s="150" t="str">
        <f t="shared" si="2"/>
        <v/>
      </c>
      <c r="BA21" s="150" t="str">
        <f t="shared" si="2"/>
        <v/>
      </c>
      <c r="BB21" s="150" t="str">
        <f t="shared" si="2"/>
        <v/>
      </c>
      <c r="BC21" s="150" t="str">
        <f t="shared" si="2"/>
        <v/>
      </c>
      <c r="BD21" s="150" t="str">
        <f t="shared" si="2"/>
        <v/>
      </c>
      <c r="BE21" s="150" t="str">
        <f t="shared" si="2"/>
        <v/>
      </c>
      <c r="BF21" s="150" t="str">
        <f t="shared" si="3"/>
        <v/>
      </c>
      <c r="BG21" s="150" t="str">
        <f t="shared" si="3"/>
        <v/>
      </c>
      <c r="BH21" s="150" t="str">
        <f t="shared" si="3"/>
        <v/>
      </c>
      <c r="BI21" s="150" t="str">
        <f t="shared" si="3"/>
        <v/>
      </c>
      <c r="BJ21" s="151" t="str">
        <f t="shared" si="3"/>
        <v/>
      </c>
      <c r="BK21" s="125"/>
    </row>
    <row r="22" spans="2:63" ht="15" customHeight="1" outlineLevel="2" x14ac:dyDescent="0.25">
      <c r="B22" s="119"/>
      <c r="C22" s="152" t="s">
        <v>104</v>
      </c>
      <c r="D22" s="153" t="s">
        <v>461</v>
      </c>
      <c r="E22" s="156">
        <v>7</v>
      </c>
      <c r="F22" s="154">
        <f t="shared" si="7"/>
        <v>13</v>
      </c>
      <c r="G22" s="156">
        <v>6</v>
      </c>
      <c r="H22" s="155">
        <v>1</v>
      </c>
      <c r="I22" s="149"/>
      <c r="J22" s="150" t="str">
        <f t="shared" si="0"/>
        <v/>
      </c>
      <c r="K22" s="150" t="str">
        <f t="shared" si="0"/>
        <v/>
      </c>
      <c r="L22" s="150" t="str">
        <f t="shared" si="0"/>
        <v/>
      </c>
      <c r="M22" s="150" t="str">
        <f t="shared" si="0"/>
        <v/>
      </c>
      <c r="N22" s="150" t="str">
        <f t="shared" si="0"/>
        <v/>
      </c>
      <c r="O22" s="150" t="str">
        <f t="shared" si="0"/>
        <v/>
      </c>
      <c r="P22" s="150" t="str">
        <f t="shared" si="0"/>
        <v>█</v>
      </c>
      <c r="Q22" s="150" t="str">
        <f t="shared" si="0"/>
        <v>█</v>
      </c>
      <c r="R22" s="150" t="str">
        <f t="shared" si="0"/>
        <v>█</v>
      </c>
      <c r="S22" s="150" t="str">
        <f t="shared" si="0"/>
        <v>█</v>
      </c>
      <c r="T22" s="150" t="str">
        <f t="shared" si="0"/>
        <v>█</v>
      </c>
      <c r="U22" s="150" t="str">
        <f t="shared" si="0"/>
        <v>█</v>
      </c>
      <c r="V22" s="150" t="str">
        <f t="shared" si="0"/>
        <v/>
      </c>
      <c r="W22" s="150" t="str">
        <f t="shared" si="0"/>
        <v/>
      </c>
      <c r="X22" s="150" t="str">
        <f t="shared" si="0"/>
        <v/>
      </c>
      <c r="Y22" s="150" t="str">
        <f t="shared" si="0"/>
        <v/>
      </c>
      <c r="Z22" s="150" t="str">
        <f t="shared" si="1"/>
        <v/>
      </c>
      <c r="AA22" s="150" t="str">
        <f t="shared" si="1"/>
        <v/>
      </c>
      <c r="AB22" s="150" t="str">
        <f t="shared" si="1"/>
        <v/>
      </c>
      <c r="AC22" s="150" t="str">
        <f t="shared" si="1"/>
        <v/>
      </c>
      <c r="AD22" s="150" t="str">
        <f t="shared" si="1"/>
        <v/>
      </c>
      <c r="AE22" s="150" t="str">
        <f t="shared" si="1"/>
        <v/>
      </c>
      <c r="AF22" s="150" t="str">
        <f t="shared" si="1"/>
        <v/>
      </c>
      <c r="AG22" s="150" t="str">
        <f t="shared" si="1"/>
        <v/>
      </c>
      <c r="AH22" s="150" t="str">
        <f t="shared" si="1"/>
        <v/>
      </c>
      <c r="AI22" s="150" t="str">
        <f t="shared" si="1"/>
        <v/>
      </c>
      <c r="AJ22" s="150" t="str">
        <f t="shared" si="1"/>
        <v/>
      </c>
      <c r="AK22" s="150" t="str">
        <f t="shared" si="1"/>
        <v/>
      </c>
      <c r="AL22" s="150" t="str">
        <f t="shared" si="1"/>
        <v/>
      </c>
      <c r="AM22" s="150" t="str">
        <f t="shared" si="1"/>
        <v/>
      </c>
      <c r="AN22" s="150" t="str">
        <f t="shared" si="1"/>
        <v/>
      </c>
      <c r="AO22" s="150" t="str">
        <f t="shared" si="1"/>
        <v/>
      </c>
      <c r="AP22" s="150" t="str">
        <f t="shared" si="2"/>
        <v/>
      </c>
      <c r="AQ22" s="150" t="str">
        <f t="shared" si="2"/>
        <v/>
      </c>
      <c r="AR22" s="150" t="str">
        <f t="shared" si="2"/>
        <v/>
      </c>
      <c r="AS22" s="150" t="str">
        <f t="shared" si="2"/>
        <v/>
      </c>
      <c r="AT22" s="150" t="str">
        <f t="shared" si="2"/>
        <v/>
      </c>
      <c r="AU22" s="150" t="str">
        <f t="shared" si="2"/>
        <v/>
      </c>
      <c r="AV22" s="150" t="str">
        <f t="shared" si="2"/>
        <v/>
      </c>
      <c r="AW22" s="150" t="str">
        <f t="shared" si="2"/>
        <v/>
      </c>
      <c r="AX22" s="150" t="str">
        <f t="shared" si="2"/>
        <v/>
      </c>
      <c r="AY22" s="150" t="str">
        <f t="shared" si="2"/>
        <v/>
      </c>
      <c r="AZ22" s="150" t="str">
        <f t="shared" si="2"/>
        <v/>
      </c>
      <c r="BA22" s="150" t="str">
        <f t="shared" si="2"/>
        <v/>
      </c>
      <c r="BB22" s="150" t="str">
        <f t="shared" si="2"/>
        <v/>
      </c>
      <c r="BC22" s="150" t="str">
        <f t="shared" si="2"/>
        <v/>
      </c>
      <c r="BD22" s="150" t="str">
        <f t="shared" si="2"/>
        <v/>
      </c>
      <c r="BE22" s="150" t="str">
        <f t="shared" si="2"/>
        <v/>
      </c>
      <c r="BF22" s="150" t="str">
        <f t="shared" si="3"/>
        <v/>
      </c>
      <c r="BG22" s="150" t="str">
        <f t="shared" si="3"/>
        <v/>
      </c>
      <c r="BH22" s="150" t="str">
        <f t="shared" si="3"/>
        <v/>
      </c>
      <c r="BI22" s="150" t="str">
        <f t="shared" si="3"/>
        <v/>
      </c>
      <c r="BJ22" s="151" t="str">
        <f t="shared" si="3"/>
        <v/>
      </c>
      <c r="BK22" s="125"/>
    </row>
    <row r="23" spans="2:63" ht="15" customHeight="1" outlineLevel="2" x14ac:dyDescent="0.25">
      <c r="B23" s="119"/>
      <c r="C23" s="152" t="s">
        <v>105</v>
      </c>
      <c r="D23" s="153" t="s">
        <v>461</v>
      </c>
      <c r="E23" s="156">
        <v>14</v>
      </c>
      <c r="F23" s="154">
        <f t="shared" si="7"/>
        <v>18</v>
      </c>
      <c r="G23" s="156">
        <v>4</v>
      </c>
      <c r="H23" s="155">
        <v>1</v>
      </c>
      <c r="I23" s="149"/>
      <c r="J23" s="150" t="str">
        <f t="shared" si="0"/>
        <v/>
      </c>
      <c r="K23" s="150" t="str">
        <f t="shared" si="0"/>
        <v/>
      </c>
      <c r="L23" s="150" t="str">
        <f t="shared" si="0"/>
        <v/>
      </c>
      <c r="M23" s="150" t="str">
        <f t="shared" si="0"/>
        <v/>
      </c>
      <c r="N23" s="150" t="str">
        <f t="shared" si="0"/>
        <v/>
      </c>
      <c r="O23" s="150" t="str">
        <f t="shared" si="0"/>
        <v/>
      </c>
      <c r="P23" s="150" t="str">
        <f t="shared" si="0"/>
        <v/>
      </c>
      <c r="Q23" s="150" t="str">
        <f t="shared" si="0"/>
        <v/>
      </c>
      <c r="R23" s="150" t="str">
        <f t="shared" si="0"/>
        <v/>
      </c>
      <c r="S23" s="150" t="str">
        <f t="shared" si="0"/>
        <v/>
      </c>
      <c r="T23" s="150" t="str">
        <f t="shared" si="0"/>
        <v/>
      </c>
      <c r="U23" s="150" t="str">
        <f t="shared" si="0"/>
        <v/>
      </c>
      <c r="V23" s="150" t="str">
        <f t="shared" si="0"/>
        <v/>
      </c>
      <c r="W23" s="150" t="str">
        <f t="shared" si="0"/>
        <v>█</v>
      </c>
      <c r="X23" s="150" t="str">
        <f t="shared" si="0"/>
        <v>█</v>
      </c>
      <c r="Y23" s="150" t="str">
        <f t="shared" si="0"/>
        <v>█</v>
      </c>
      <c r="Z23" s="150" t="str">
        <f t="shared" si="1"/>
        <v>█</v>
      </c>
      <c r="AA23" s="150" t="str">
        <f t="shared" si="1"/>
        <v/>
      </c>
      <c r="AB23" s="150" t="str">
        <f t="shared" si="1"/>
        <v/>
      </c>
      <c r="AC23" s="150" t="str">
        <f t="shared" si="1"/>
        <v/>
      </c>
      <c r="AD23" s="150" t="str">
        <f t="shared" si="1"/>
        <v/>
      </c>
      <c r="AE23" s="150" t="str">
        <f t="shared" si="1"/>
        <v/>
      </c>
      <c r="AF23" s="150" t="str">
        <f t="shared" si="1"/>
        <v/>
      </c>
      <c r="AG23" s="150" t="str">
        <f t="shared" si="1"/>
        <v/>
      </c>
      <c r="AH23" s="150" t="str">
        <f t="shared" si="1"/>
        <v/>
      </c>
      <c r="AI23" s="150" t="str">
        <f t="shared" si="1"/>
        <v/>
      </c>
      <c r="AJ23" s="150" t="str">
        <f t="shared" si="1"/>
        <v/>
      </c>
      <c r="AK23" s="150" t="str">
        <f t="shared" si="1"/>
        <v/>
      </c>
      <c r="AL23" s="150" t="str">
        <f t="shared" si="1"/>
        <v/>
      </c>
      <c r="AM23" s="150" t="str">
        <f t="shared" si="1"/>
        <v/>
      </c>
      <c r="AN23" s="150" t="str">
        <f t="shared" si="1"/>
        <v/>
      </c>
      <c r="AO23" s="150" t="str">
        <f t="shared" si="1"/>
        <v/>
      </c>
      <c r="AP23" s="150" t="str">
        <f t="shared" si="2"/>
        <v/>
      </c>
      <c r="AQ23" s="150" t="str">
        <f t="shared" si="2"/>
        <v/>
      </c>
      <c r="AR23" s="150" t="str">
        <f t="shared" si="2"/>
        <v/>
      </c>
      <c r="AS23" s="150" t="str">
        <f t="shared" si="2"/>
        <v/>
      </c>
      <c r="AT23" s="150" t="str">
        <f t="shared" si="2"/>
        <v/>
      </c>
      <c r="AU23" s="150" t="str">
        <f t="shared" si="2"/>
        <v/>
      </c>
      <c r="AV23" s="150" t="str">
        <f t="shared" si="2"/>
        <v/>
      </c>
      <c r="AW23" s="150" t="str">
        <f t="shared" si="2"/>
        <v/>
      </c>
      <c r="AX23" s="150" t="str">
        <f t="shared" si="2"/>
        <v/>
      </c>
      <c r="AY23" s="150" t="str">
        <f t="shared" si="2"/>
        <v/>
      </c>
      <c r="AZ23" s="150" t="str">
        <f t="shared" si="2"/>
        <v/>
      </c>
      <c r="BA23" s="150" t="str">
        <f t="shared" si="2"/>
        <v/>
      </c>
      <c r="BB23" s="150" t="str">
        <f t="shared" si="2"/>
        <v/>
      </c>
      <c r="BC23" s="150" t="str">
        <f t="shared" si="2"/>
        <v/>
      </c>
      <c r="BD23" s="150" t="str">
        <f t="shared" si="2"/>
        <v/>
      </c>
      <c r="BE23" s="150" t="str">
        <f t="shared" si="2"/>
        <v/>
      </c>
      <c r="BF23" s="150" t="str">
        <f t="shared" si="3"/>
        <v/>
      </c>
      <c r="BG23" s="150" t="str">
        <f t="shared" si="3"/>
        <v/>
      </c>
      <c r="BH23" s="150" t="str">
        <f t="shared" si="3"/>
        <v/>
      </c>
      <c r="BI23" s="150" t="str">
        <f t="shared" si="3"/>
        <v/>
      </c>
      <c r="BJ23" s="151" t="str">
        <f t="shared" si="3"/>
        <v/>
      </c>
      <c r="BK23" s="125"/>
    </row>
    <row r="24" spans="2:63" ht="15" customHeight="1" outlineLevel="2" x14ac:dyDescent="0.25">
      <c r="B24" s="119"/>
      <c r="C24" s="152" t="s">
        <v>106</v>
      </c>
      <c r="D24" s="153" t="s">
        <v>461</v>
      </c>
      <c r="E24" s="156">
        <v>19</v>
      </c>
      <c r="F24" s="154">
        <f t="shared" si="7"/>
        <v>21</v>
      </c>
      <c r="G24" s="156">
        <v>2</v>
      </c>
      <c r="H24" s="155">
        <v>1</v>
      </c>
      <c r="I24" s="149"/>
      <c r="J24" s="150" t="str">
        <f t="shared" si="0"/>
        <v/>
      </c>
      <c r="K24" s="150" t="str">
        <f t="shared" si="0"/>
        <v/>
      </c>
      <c r="L24" s="150" t="str">
        <f t="shared" si="0"/>
        <v/>
      </c>
      <c r="M24" s="150" t="str">
        <f t="shared" si="0"/>
        <v/>
      </c>
      <c r="N24" s="150" t="str">
        <f t="shared" si="0"/>
        <v/>
      </c>
      <c r="O24" s="150" t="str">
        <f t="shared" si="0"/>
        <v/>
      </c>
      <c r="P24" s="150" t="str">
        <f t="shared" si="0"/>
        <v/>
      </c>
      <c r="Q24" s="150" t="str">
        <f t="shared" si="0"/>
        <v/>
      </c>
      <c r="R24" s="150" t="str">
        <f t="shared" si="0"/>
        <v/>
      </c>
      <c r="S24" s="150" t="str">
        <f t="shared" si="0"/>
        <v/>
      </c>
      <c r="T24" s="150" t="str">
        <f t="shared" si="0"/>
        <v/>
      </c>
      <c r="U24" s="150" t="str">
        <f t="shared" si="0"/>
        <v/>
      </c>
      <c r="V24" s="150" t="str">
        <f t="shared" si="0"/>
        <v/>
      </c>
      <c r="W24" s="150" t="str">
        <f t="shared" si="0"/>
        <v/>
      </c>
      <c r="X24" s="150" t="str">
        <f t="shared" si="0"/>
        <v/>
      </c>
      <c r="Y24" s="150" t="str">
        <f t="shared" ref="Y24:AI24" si="8">IF(AND(Y$8&gt;=$E24,Y$8&lt;=$E24+$G24),IF($E24+$G24*$H24&gt;Y$8,$Y$4,""),"")</f>
        <v/>
      </c>
      <c r="Z24" s="150" t="str">
        <f t="shared" si="8"/>
        <v/>
      </c>
      <c r="AA24" s="150" t="str">
        <f t="shared" si="8"/>
        <v/>
      </c>
      <c r="AB24" s="150" t="str">
        <f t="shared" si="8"/>
        <v>█</v>
      </c>
      <c r="AC24" s="150" t="str">
        <f t="shared" si="8"/>
        <v>█</v>
      </c>
      <c r="AD24" s="150" t="str">
        <f t="shared" si="8"/>
        <v/>
      </c>
      <c r="AE24" s="150" t="str">
        <f t="shared" si="8"/>
        <v/>
      </c>
      <c r="AF24" s="150" t="str">
        <f t="shared" si="8"/>
        <v/>
      </c>
      <c r="AG24" s="150" t="str">
        <f t="shared" si="8"/>
        <v/>
      </c>
      <c r="AH24" s="150" t="str">
        <f t="shared" si="8"/>
        <v/>
      </c>
      <c r="AI24" s="150" t="str">
        <f t="shared" si="8"/>
        <v/>
      </c>
      <c r="AJ24" s="150" t="str">
        <f t="shared" si="1"/>
        <v/>
      </c>
      <c r="AK24" s="150" t="str">
        <f t="shared" si="1"/>
        <v/>
      </c>
      <c r="AL24" s="150" t="str">
        <f t="shared" si="1"/>
        <v/>
      </c>
      <c r="AM24" s="150" t="str">
        <f t="shared" si="1"/>
        <v/>
      </c>
      <c r="AN24" s="150" t="str">
        <f t="shared" si="1"/>
        <v/>
      </c>
      <c r="AO24" s="150" t="str">
        <f t="shared" si="1"/>
        <v/>
      </c>
      <c r="AP24" s="150" t="str">
        <f t="shared" si="2"/>
        <v/>
      </c>
      <c r="AQ24" s="150" t="str">
        <f t="shared" si="2"/>
        <v/>
      </c>
      <c r="AR24" s="150" t="str">
        <f t="shared" si="2"/>
        <v/>
      </c>
      <c r="AS24" s="150" t="str">
        <f t="shared" si="2"/>
        <v/>
      </c>
      <c r="AT24" s="150" t="str">
        <f t="shared" si="2"/>
        <v/>
      </c>
      <c r="AU24" s="150" t="str">
        <f t="shared" si="2"/>
        <v/>
      </c>
      <c r="AV24" s="150" t="str">
        <f t="shared" si="2"/>
        <v/>
      </c>
      <c r="AW24" s="150" t="str">
        <f t="shared" si="2"/>
        <v/>
      </c>
      <c r="AX24" s="150" t="str">
        <f t="shared" si="2"/>
        <v/>
      </c>
      <c r="AY24" s="150" t="str">
        <f t="shared" si="2"/>
        <v/>
      </c>
      <c r="AZ24" s="150" t="str">
        <f t="shared" si="2"/>
        <v/>
      </c>
      <c r="BA24" s="150" t="str">
        <f t="shared" si="2"/>
        <v/>
      </c>
      <c r="BB24" s="150" t="str">
        <f t="shared" si="2"/>
        <v/>
      </c>
      <c r="BC24" s="150" t="str">
        <f t="shared" si="2"/>
        <v/>
      </c>
      <c r="BD24" s="150" t="str">
        <f t="shared" si="2"/>
        <v/>
      </c>
      <c r="BE24" s="150" t="str">
        <f t="shared" ref="BE24:BJ24" si="9">IF(AND(BE$8&gt;=$E24,BE$8&lt;=$E24+$G24),IF($E24+$G24*$H24&gt;BE$8,$Y$4,""),"")</f>
        <v/>
      </c>
      <c r="BF24" s="150" t="str">
        <f t="shared" si="9"/>
        <v/>
      </c>
      <c r="BG24" s="150" t="str">
        <f t="shared" si="9"/>
        <v/>
      </c>
      <c r="BH24" s="150" t="str">
        <f t="shared" si="9"/>
        <v/>
      </c>
      <c r="BI24" s="150" t="str">
        <f t="shared" si="9"/>
        <v/>
      </c>
      <c r="BJ24" s="151" t="str">
        <f t="shared" si="9"/>
        <v/>
      </c>
      <c r="BK24" s="125"/>
    </row>
    <row r="25" spans="2:63" ht="15" customHeight="1" outlineLevel="2" x14ac:dyDescent="0.25">
      <c r="B25" s="119"/>
      <c r="C25" s="152" t="s">
        <v>107</v>
      </c>
      <c r="D25" s="153" t="s">
        <v>461</v>
      </c>
      <c r="E25" s="156">
        <v>22</v>
      </c>
      <c r="F25" s="154">
        <f>E25+G25</f>
        <v>23</v>
      </c>
      <c r="G25" s="156">
        <v>1</v>
      </c>
      <c r="H25" s="155">
        <v>1</v>
      </c>
      <c r="I25" s="149"/>
      <c r="J25" s="150" t="str">
        <f t="shared" ref="J25:BJ29" si="10">IF(AND(J$8&gt;=$E25,J$8&lt;=$E25+$G25),IF($E25+$G25*$H25&gt;J$8,$Y$4,""),"")</f>
        <v/>
      </c>
      <c r="K25" s="150" t="str">
        <f t="shared" si="10"/>
        <v/>
      </c>
      <c r="L25" s="150" t="str">
        <f t="shared" si="10"/>
        <v/>
      </c>
      <c r="M25" s="150" t="str">
        <f t="shared" si="10"/>
        <v/>
      </c>
      <c r="N25" s="150" t="str">
        <f t="shared" si="10"/>
        <v/>
      </c>
      <c r="O25" s="150" t="str">
        <f t="shared" si="10"/>
        <v/>
      </c>
      <c r="P25" s="150" t="str">
        <f t="shared" si="10"/>
        <v/>
      </c>
      <c r="Q25" s="150" t="str">
        <f t="shared" si="10"/>
        <v/>
      </c>
      <c r="R25" s="150" t="str">
        <f t="shared" si="10"/>
        <v/>
      </c>
      <c r="S25" s="150" t="str">
        <f t="shared" si="10"/>
        <v/>
      </c>
      <c r="T25" s="150" t="str">
        <f t="shared" si="10"/>
        <v/>
      </c>
      <c r="U25" s="150" t="str">
        <f t="shared" si="10"/>
        <v/>
      </c>
      <c r="V25" s="150" t="str">
        <f t="shared" si="10"/>
        <v/>
      </c>
      <c r="W25" s="150" t="str">
        <f t="shared" si="10"/>
        <v/>
      </c>
      <c r="X25" s="150" t="str">
        <f t="shared" si="10"/>
        <v/>
      </c>
      <c r="Y25" s="150" t="str">
        <f t="shared" si="10"/>
        <v/>
      </c>
      <c r="Z25" s="150" t="str">
        <f t="shared" si="10"/>
        <v/>
      </c>
      <c r="AA25" s="150" t="str">
        <f t="shared" si="10"/>
        <v/>
      </c>
      <c r="AB25" s="150" t="str">
        <f t="shared" si="10"/>
        <v/>
      </c>
      <c r="AC25" s="150" t="str">
        <f t="shared" si="10"/>
        <v/>
      </c>
      <c r="AD25" s="150" t="str">
        <f t="shared" si="10"/>
        <v/>
      </c>
      <c r="AE25" s="150" t="str">
        <f t="shared" si="10"/>
        <v>█</v>
      </c>
      <c r="AF25" s="150" t="str">
        <f t="shared" si="10"/>
        <v/>
      </c>
      <c r="AG25" s="150" t="str">
        <f t="shared" si="10"/>
        <v/>
      </c>
      <c r="AH25" s="150" t="str">
        <f t="shared" si="10"/>
        <v/>
      </c>
      <c r="AI25" s="150" t="str">
        <f t="shared" si="10"/>
        <v/>
      </c>
      <c r="AJ25" s="150" t="str">
        <f t="shared" si="10"/>
        <v/>
      </c>
      <c r="AK25" s="150" t="str">
        <f t="shared" si="10"/>
        <v/>
      </c>
      <c r="AL25" s="150" t="str">
        <f t="shared" si="10"/>
        <v/>
      </c>
      <c r="AM25" s="150" t="str">
        <f t="shared" si="10"/>
        <v/>
      </c>
      <c r="AN25" s="150" t="str">
        <f t="shared" si="10"/>
        <v/>
      </c>
      <c r="AO25" s="150" t="str">
        <f t="shared" si="10"/>
        <v/>
      </c>
      <c r="AP25" s="150" t="str">
        <f t="shared" si="10"/>
        <v/>
      </c>
      <c r="AQ25" s="150" t="str">
        <f t="shared" si="10"/>
        <v/>
      </c>
      <c r="AR25" s="150" t="str">
        <f t="shared" si="10"/>
        <v/>
      </c>
      <c r="AS25" s="150" t="str">
        <f t="shared" si="10"/>
        <v/>
      </c>
      <c r="AT25" s="150" t="str">
        <f t="shared" si="10"/>
        <v/>
      </c>
      <c r="AU25" s="150" t="str">
        <f t="shared" si="10"/>
        <v/>
      </c>
      <c r="AV25" s="150" t="str">
        <f t="shared" si="10"/>
        <v/>
      </c>
      <c r="AW25" s="150" t="str">
        <f t="shared" si="10"/>
        <v/>
      </c>
      <c r="AX25" s="150" t="str">
        <f t="shared" si="10"/>
        <v/>
      </c>
      <c r="AY25" s="150" t="str">
        <f t="shared" si="10"/>
        <v/>
      </c>
      <c r="AZ25" s="150" t="str">
        <f t="shared" si="10"/>
        <v/>
      </c>
      <c r="BA25" s="150" t="str">
        <f t="shared" si="10"/>
        <v/>
      </c>
      <c r="BB25" s="150" t="str">
        <f t="shared" si="10"/>
        <v/>
      </c>
      <c r="BC25" s="150" t="str">
        <f t="shared" si="10"/>
        <v/>
      </c>
      <c r="BD25" s="150" t="str">
        <f t="shared" si="10"/>
        <v/>
      </c>
      <c r="BE25" s="150" t="str">
        <f t="shared" si="10"/>
        <v/>
      </c>
      <c r="BF25" s="150" t="str">
        <f t="shared" si="10"/>
        <v/>
      </c>
      <c r="BG25" s="150" t="str">
        <f t="shared" si="10"/>
        <v/>
      </c>
      <c r="BH25" s="150" t="str">
        <f t="shared" si="10"/>
        <v/>
      </c>
      <c r="BI25" s="150" t="str">
        <f t="shared" si="10"/>
        <v/>
      </c>
      <c r="BJ25" s="151" t="str">
        <f t="shared" si="10"/>
        <v/>
      </c>
      <c r="BK25" s="125"/>
    </row>
    <row r="26" spans="2:63" ht="15" customHeight="1" outlineLevel="2" x14ac:dyDescent="0.25">
      <c r="B26" s="119"/>
      <c r="C26" s="152" t="s">
        <v>108</v>
      </c>
      <c r="D26" s="153" t="s">
        <v>461</v>
      </c>
      <c r="E26" s="156">
        <v>24</v>
      </c>
      <c r="F26" s="154">
        <f>E26+G26</f>
        <v>28</v>
      </c>
      <c r="G26" s="156">
        <v>4</v>
      </c>
      <c r="H26" s="155">
        <v>1</v>
      </c>
      <c r="I26" s="149"/>
      <c r="J26" s="150" t="str">
        <f t="shared" si="10"/>
        <v/>
      </c>
      <c r="K26" s="150" t="str">
        <f t="shared" si="10"/>
        <v/>
      </c>
      <c r="L26" s="150" t="str">
        <f t="shared" si="10"/>
        <v/>
      </c>
      <c r="M26" s="150" t="str">
        <f t="shared" si="10"/>
        <v/>
      </c>
      <c r="N26" s="150" t="str">
        <f t="shared" si="10"/>
        <v/>
      </c>
      <c r="O26" s="150" t="str">
        <f t="shared" si="10"/>
        <v/>
      </c>
      <c r="P26" s="150" t="str">
        <f t="shared" si="10"/>
        <v/>
      </c>
      <c r="Q26" s="150" t="str">
        <f t="shared" si="10"/>
        <v/>
      </c>
      <c r="R26" s="150" t="str">
        <f t="shared" si="10"/>
        <v/>
      </c>
      <c r="S26" s="150" t="str">
        <f t="shared" si="10"/>
        <v/>
      </c>
      <c r="T26" s="150" t="str">
        <f t="shared" si="10"/>
        <v/>
      </c>
      <c r="U26" s="150" t="str">
        <f t="shared" si="10"/>
        <v/>
      </c>
      <c r="V26" s="150" t="str">
        <f t="shared" si="10"/>
        <v/>
      </c>
      <c r="W26" s="150" t="str">
        <f t="shared" si="10"/>
        <v/>
      </c>
      <c r="X26" s="150" t="str">
        <f t="shared" si="10"/>
        <v/>
      </c>
      <c r="Y26" s="150" t="str">
        <f t="shared" si="10"/>
        <v/>
      </c>
      <c r="Z26" s="150" t="str">
        <f t="shared" si="10"/>
        <v/>
      </c>
      <c r="AA26" s="150" t="str">
        <f t="shared" si="10"/>
        <v/>
      </c>
      <c r="AB26" s="150" t="str">
        <f t="shared" si="10"/>
        <v/>
      </c>
      <c r="AC26" s="150" t="str">
        <f t="shared" si="10"/>
        <v/>
      </c>
      <c r="AD26" s="150" t="str">
        <f t="shared" si="10"/>
        <v/>
      </c>
      <c r="AE26" s="150" t="str">
        <f t="shared" si="10"/>
        <v/>
      </c>
      <c r="AF26" s="150" t="str">
        <f t="shared" si="10"/>
        <v/>
      </c>
      <c r="AG26" s="150" t="str">
        <f t="shared" si="10"/>
        <v>█</v>
      </c>
      <c r="AH26" s="150" t="str">
        <f t="shared" si="10"/>
        <v>█</v>
      </c>
      <c r="AI26" s="150" t="str">
        <f t="shared" si="10"/>
        <v>█</v>
      </c>
      <c r="AJ26" s="150" t="str">
        <f t="shared" si="10"/>
        <v>█</v>
      </c>
      <c r="AK26" s="150" t="str">
        <f t="shared" si="10"/>
        <v/>
      </c>
      <c r="AL26" s="150" t="str">
        <f t="shared" si="10"/>
        <v/>
      </c>
      <c r="AM26" s="150" t="str">
        <f t="shared" si="10"/>
        <v/>
      </c>
      <c r="AN26" s="150" t="str">
        <f t="shared" si="10"/>
        <v/>
      </c>
      <c r="AO26" s="150" t="str">
        <f t="shared" si="10"/>
        <v/>
      </c>
      <c r="AP26" s="150" t="str">
        <f t="shared" si="10"/>
        <v/>
      </c>
      <c r="AQ26" s="150" t="str">
        <f t="shared" si="10"/>
        <v/>
      </c>
      <c r="AR26" s="150" t="str">
        <f t="shared" si="10"/>
        <v/>
      </c>
      <c r="AS26" s="150" t="str">
        <f t="shared" si="10"/>
        <v/>
      </c>
      <c r="AT26" s="150" t="str">
        <f t="shared" si="10"/>
        <v/>
      </c>
      <c r="AU26" s="150" t="str">
        <f t="shared" si="10"/>
        <v/>
      </c>
      <c r="AV26" s="150" t="str">
        <f t="shared" si="10"/>
        <v/>
      </c>
      <c r="AW26" s="150" t="str">
        <f t="shared" si="10"/>
        <v/>
      </c>
      <c r="AX26" s="150" t="str">
        <f t="shared" si="10"/>
        <v/>
      </c>
      <c r="AY26" s="150" t="str">
        <f t="shared" si="10"/>
        <v/>
      </c>
      <c r="AZ26" s="150" t="str">
        <f t="shared" si="10"/>
        <v/>
      </c>
      <c r="BA26" s="150" t="str">
        <f t="shared" si="10"/>
        <v/>
      </c>
      <c r="BB26" s="150" t="str">
        <f t="shared" si="10"/>
        <v/>
      </c>
      <c r="BC26" s="150" t="str">
        <f t="shared" si="10"/>
        <v/>
      </c>
      <c r="BD26" s="150" t="str">
        <f t="shared" si="10"/>
        <v/>
      </c>
      <c r="BE26" s="150" t="str">
        <f t="shared" si="10"/>
        <v/>
      </c>
      <c r="BF26" s="150" t="str">
        <f t="shared" si="10"/>
        <v/>
      </c>
      <c r="BG26" s="150" t="str">
        <f t="shared" si="10"/>
        <v/>
      </c>
      <c r="BH26" s="150" t="str">
        <f t="shared" si="10"/>
        <v/>
      </c>
      <c r="BI26" s="150" t="str">
        <f t="shared" si="10"/>
        <v/>
      </c>
      <c r="BJ26" s="151" t="str">
        <f t="shared" si="10"/>
        <v/>
      </c>
      <c r="BK26" s="125"/>
    </row>
    <row r="27" spans="2:63" ht="15" customHeight="1" outlineLevel="2" x14ac:dyDescent="0.25">
      <c r="B27" s="119"/>
      <c r="C27" s="152" t="s">
        <v>109</v>
      </c>
      <c r="D27" s="153" t="s">
        <v>461</v>
      </c>
      <c r="E27" s="156">
        <v>29</v>
      </c>
      <c r="F27" s="154">
        <f t="shared" ref="F27:F30" si="11">E27+G27</f>
        <v>30</v>
      </c>
      <c r="G27" s="156">
        <v>1</v>
      </c>
      <c r="H27" s="155">
        <v>1</v>
      </c>
      <c r="I27" s="149"/>
      <c r="J27" s="150" t="str">
        <f t="shared" si="10"/>
        <v/>
      </c>
      <c r="K27" s="150" t="str">
        <f t="shared" si="10"/>
        <v/>
      </c>
      <c r="L27" s="150" t="str">
        <f t="shared" si="10"/>
        <v/>
      </c>
      <c r="M27" s="150" t="str">
        <f t="shared" si="10"/>
        <v/>
      </c>
      <c r="N27" s="150" t="str">
        <f t="shared" si="10"/>
        <v/>
      </c>
      <c r="O27" s="150" t="str">
        <f t="shared" si="10"/>
        <v/>
      </c>
      <c r="P27" s="150" t="str">
        <f t="shared" si="10"/>
        <v/>
      </c>
      <c r="Q27" s="150" t="str">
        <f t="shared" si="10"/>
        <v/>
      </c>
      <c r="R27" s="150" t="str">
        <f t="shared" si="10"/>
        <v/>
      </c>
      <c r="S27" s="150" t="str">
        <f t="shared" si="10"/>
        <v/>
      </c>
      <c r="T27" s="150" t="str">
        <f t="shared" si="10"/>
        <v/>
      </c>
      <c r="U27" s="150" t="str">
        <f t="shared" si="10"/>
        <v/>
      </c>
      <c r="V27" s="150" t="str">
        <f t="shared" si="10"/>
        <v/>
      </c>
      <c r="W27" s="150" t="str">
        <f t="shared" si="10"/>
        <v/>
      </c>
      <c r="X27" s="150" t="str">
        <f t="shared" si="10"/>
        <v/>
      </c>
      <c r="Y27" s="150" t="str">
        <f t="shared" si="10"/>
        <v/>
      </c>
      <c r="Z27" s="150" t="str">
        <f t="shared" si="10"/>
        <v/>
      </c>
      <c r="AA27" s="150" t="str">
        <f t="shared" si="10"/>
        <v/>
      </c>
      <c r="AB27" s="150" t="str">
        <f t="shared" si="10"/>
        <v/>
      </c>
      <c r="AC27" s="150" t="str">
        <f t="shared" si="10"/>
        <v/>
      </c>
      <c r="AD27" s="150" t="str">
        <f t="shared" si="10"/>
        <v/>
      </c>
      <c r="AE27" s="150" t="str">
        <f t="shared" si="10"/>
        <v/>
      </c>
      <c r="AF27" s="150" t="str">
        <f t="shared" si="10"/>
        <v/>
      </c>
      <c r="AG27" s="150" t="str">
        <f t="shared" si="10"/>
        <v/>
      </c>
      <c r="AH27" s="150" t="str">
        <f t="shared" si="10"/>
        <v/>
      </c>
      <c r="AI27" s="150" t="str">
        <f t="shared" si="10"/>
        <v/>
      </c>
      <c r="AJ27" s="150" t="str">
        <f t="shared" si="10"/>
        <v/>
      </c>
      <c r="AK27" s="150" t="str">
        <f t="shared" si="10"/>
        <v/>
      </c>
      <c r="AL27" s="150" t="str">
        <f t="shared" si="10"/>
        <v>█</v>
      </c>
      <c r="AM27" s="150" t="str">
        <f t="shared" si="10"/>
        <v/>
      </c>
      <c r="AN27" s="150" t="str">
        <f t="shared" si="10"/>
        <v/>
      </c>
      <c r="AO27" s="150" t="str">
        <f t="shared" si="10"/>
        <v/>
      </c>
      <c r="AP27" s="150" t="str">
        <f t="shared" si="10"/>
        <v/>
      </c>
      <c r="AQ27" s="150" t="str">
        <f t="shared" si="10"/>
        <v/>
      </c>
      <c r="AR27" s="150" t="str">
        <f t="shared" si="10"/>
        <v/>
      </c>
      <c r="AS27" s="150" t="str">
        <f t="shared" si="10"/>
        <v/>
      </c>
      <c r="AT27" s="150" t="str">
        <f t="shared" si="10"/>
        <v/>
      </c>
      <c r="AU27" s="150" t="str">
        <f t="shared" si="10"/>
        <v/>
      </c>
      <c r="AV27" s="150" t="str">
        <f t="shared" si="10"/>
        <v/>
      </c>
      <c r="AW27" s="150" t="str">
        <f t="shared" si="10"/>
        <v/>
      </c>
      <c r="AX27" s="150" t="str">
        <f t="shared" si="10"/>
        <v/>
      </c>
      <c r="AY27" s="150" t="str">
        <f t="shared" si="10"/>
        <v/>
      </c>
      <c r="AZ27" s="150" t="str">
        <f t="shared" si="10"/>
        <v/>
      </c>
      <c r="BA27" s="150" t="str">
        <f t="shared" si="10"/>
        <v/>
      </c>
      <c r="BB27" s="150" t="str">
        <f t="shared" si="10"/>
        <v/>
      </c>
      <c r="BC27" s="150" t="str">
        <f t="shared" si="10"/>
        <v/>
      </c>
      <c r="BD27" s="150" t="str">
        <f t="shared" si="10"/>
        <v/>
      </c>
      <c r="BE27" s="150" t="str">
        <f t="shared" si="10"/>
        <v/>
      </c>
      <c r="BF27" s="150" t="str">
        <f t="shared" si="10"/>
        <v/>
      </c>
      <c r="BG27" s="150" t="str">
        <f t="shared" si="10"/>
        <v/>
      </c>
      <c r="BH27" s="150" t="str">
        <f t="shared" si="10"/>
        <v/>
      </c>
      <c r="BI27" s="150" t="str">
        <f t="shared" si="10"/>
        <v/>
      </c>
      <c r="BJ27" s="151" t="str">
        <f t="shared" si="10"/>
        <v/>
      </c>
      <c r="BK27" s="125"/>
    </row>
    <row r="28" spans="2:63" ht="15" customHeight="1" outlineLevel="2" x14ac:dyDescent="0.25">
      <c r="B28" s="119"/>
      <c r="C28" s="152" t="s">
        <v>110</v>
      </c>
      <c r="D28" s="153" t="s">
        <v>461</v>
      </c>
      <c r="E28" s="156">
        <v>31</v>
      </c>
      <c r="F28" s="154">
        <f t="shared" si="11"/>
        <v>32</v>
      </c>
      <c r="G28" s="156">
        <v>1</v>
      </c>
      <c r="H28" s="158">
        <v>0.8</v>
      </c>
      <c r="I28" s="149"/>
      <c r="J28" s="150" t="str">
        <f t="shared" si="10"/>
        <v/>
      </c>
      <c r="K28" s="150" t="str">
        <f t="shared" si="10"/>
        <v/>
      </c>
      <c r="L28" s="150" t="str">
        <f t="shared" si="10"/>
        <v/>
      </c>
      <c r="M28" s="150" t="str">
        <f t="shared" si="10"/>
        <v/>
      </c>
      <c r="N28" s="150" t="str">
        <f t="shared" si="10"/>
        <v/>
      </c>
      <c r="O28" s="150" t="str">
        <f t="shared" si="10"/>
        <v/>
      </c>
      <c r="P28" s="150" t="str">
        <f t="shared" si="10"/>
        <v/>
      </c>
      <c r="Q28" s="150" t="str">
        <f t="shared" si="10"/>
        <v/>
      </c>
      <c r="R28" s="150" t="str">
        <f t="shared" si="10"/>
        <v/>
      </c>
      <c r="S28" s="150" t="str">
        <f t="shared" si="10"/>
        <v/>
      </c>
      <c r="T28" s="150" t="str">
        <f t="shared" si="10"/>
        <v/>
      </c>
      <c r="U28" s="150" t="str">
        <f t="shared" si="10"/>
        <v/>
      </c>
      <c r="V28" s="150" t="str">
        <f t="shared" si="10"/>
        <v/>
      </c>
      <c r="W28" s="150" t="str">
        <f t="shared" si="10"/>
        <v/>
      </c>
      <c r="X28" s="150" t="str">
        <f t="shared" si="10"/>
        <v/>
      </c>
      <c r="Y28" s="150" t="str">
        <f t="shared" si="10"/>
        <v/>
      </c>
      <c r="Z28" s="150" t="str">
        <f t="shared" si="10"/>
        <v/>
      </c>
      <c r="AA28" s="150" t="str">
        <f t="shared" si="10"/>
        <v/>
      </c>
      <c r="AB28" s="150" t="str">
        <f t="shared" si="10"/>
        <v/>
      </c>
      <c r="AC28" s="150" t="str">
        <f t="shared" si="10"/>
        <v/>
      </c>
      <c r="AD28" s="150" t="str">
        <f t="shared" si="10"/>
        <v/>
      </c>
      <c r="AE28" s="150" t="str">
        <f t="shared" si="10"/>
        <v/>
      </c>
      <c r="AF28" s="150" t="str">
        <f t="shared" si="10"/>
        <v/>
      </c>
      <c r="AG28" s="150" t="str">
        <f t="shared" si="10"/>
        <v/>
      </c>
      <c r="AH28" s="150" t="str">
        <f t="shared" si="10"/>
        <v/>
      </c>
      <c r="AI28" s="150" t="str">
        <f t="shared" si="10"/>
        <v/>
      </c>
      <c r="AJ28" s="150" t="str">
        <f t="shared" si="10"/>
        <v/>
      </c>
      <c r="AK28" s="150" t="str">
        <f t="shared" si="10"/>
        <v/>
      </c>
      <c r="AL28" s="150" t="str">
        <f t="shared" si="10"/>
        <v/>
      </c>
      <c r="AM28" s="150" t="str">
        <f t="shared" si="10"/>
        <v/>
      </c>
      <c r="AN28" s="150" t="str">
        <f t="shared" si="10"/>
        <v>█</v>
      </c>
      <c r="AO28" s="150" t="str">
        <f t="shared" si="10"/>
        <v/>
      </c>
      <c r="AP28" s="150" t="str">
        <f t="shared" si="10"/>
        <v/>
      </c>
      <c r="AQ28" s="150" t="str">
        <f t="shared" si="10"/>
        <v/>
      </c>
      <c r="AR28" s="150" t="str">
        <f t="shared" si="10"/>
        <v/>
      </c>
      <c r="AS28" s="150" t="str">
        <f t="shared" si="10"/>
        <v/>
      </c>
      <c r="AT28" s="150" t="str">
        <f t="shared" si="10"/>
        <v/>
      </c>
      <c r="AU28" s="150" t="str">
        <f t="shared" si="10"/>
        <v/>
      </c>
      <c r="AV28" s="150" t="str">
        <f t="shared" si="10"/>
        <v/>
      </c>
      <c r="AW28" s="150" t="str">
        <f t="shared" si="10"/>
        <v/>
      </c>
      <c r="AX28" s="150" t="str">
        <f t="shared" si="10"/>
        <v/>
      </c>
      <c r="AY28" s="150" t="str">
        <f t="shared" si="10"/>
        <v/>
      </c>
      <c r="AZ28" s="150" t="str">
        <f t="shared" si="10"/>
        <v/>
      </c>
      <c r="BA28" s="150" t="str">
        <f t="shared" si="10"/>
        <v/>
      </c>
      <c r="BB28" s="150" t="str">
        <f t="shared" si="10"/>
        <v/>
      </c>
      <c r="BC28" s="150" t="str">
        <f t="shared" si="10"/>
        <v/>
      </c>
      <c r="BD28" s="150" t="str">
        <f t="shared" si="10"/>
        <v/>
      </c>
      <c r="BE28" s="150" t="str">
        <f t="shared" si="10"/>
        <v/>
      </c>
      <c r="BF28" s="150" t="str">
        <f t="shared" si="10"/>
        <v/>
      </c>
      <c r="BG28" s="150" t="str">
        <f t="shared" si="10"/>
        <v/>
      </c>
      <c r="BH28" s="150" t="str">
        <f t="shared" si="10"/>
        <v/>
      </c>
      <c r="BI28" s="150" t="str">
        <f t="shared" si="10"/>
        <v/>
      </c>
      <c r="BJ28" s="151" t="str">
        <f t="shared" si="10"/>
        <v/>
      </c>
      <c r="BK28" s="125"/>
    </row>
    <row r="29" spans="2:63" ht="15" customHeight="1" outlineLevel="2" x14ac:dyDescent="0.25">
      <c r="B29" s="119"/>
      <c r="C29" s="152" t="s">
        <v>111</v>
      </c>
      <c r="D29" s="153" t="s">
        <v>461</v>
      </c>
      <c r="E29" s="156">
        <v>33</v>
      </c>
      <c r="F29" s="154">
        <f t="shared" si="11"/>
        <v>36</v>
      </c>
      <c r="G29" s="156">
        <v>3</v>
      </c>
      <c r="H29" s="158">
        <v>0.8</v>
      </c>
      <c r="I29" s="149"/>
      <c r="J29" s="150" t="str">
        <f t="shared" si="10"/>
        <v/>
      </c>
      <c r="K29" s="150" t="str">
        <f t="shared" si="10"/>
        <v/>
      </c>
      <c r="L29" s="150" t="str">
        <f t="shared" si="10"/>
        <v/>
      </c>
      <c r="M29" s="150" t="str">
        <f t="shared" si="10"/>
        <v/>
      </c>
      <c r="N29" s="150" t="str">
        <f t="shared" si="10"/>
        <v/>
      </c>
      <c r="O29" s="150" t="str">
        <f t="shared" si="10"/>
        <v/>
      </c>
      <c r="P29" s="150" t="str">
        <f t="shared" si="10"/>
        <v/>
      </c>
      <c r="Q29" s="150" t="str">
        <f t="shared" si="10"/>
        <v/>
      </c>
      <c r="R29" s="150" t="str">
        <f t="shared" si="10"/>
        <v/>
      </c>
      <c r="S29" s="150" t="str">
        <f t="shared" si="10"/>
        <v/>
      </c>
      <c r="T29" s="150" t="str">
        <f t="shared" si="10"/>
        <v/>
      </c>
      <c r="U29" s="150" t="str">
        <f t="shared" si="10"/>
        <v/>
      </c>
      <c r="V29" s="150" t="str">
        <f t="shared" si="10"/>
        <v/>
      </c>
      <c r="W29" s="150" t="str">
        <f t="shared" si="10"/>
        <v/>
      </c>
      <c r="X29" s="150" t="str">
        <f t="shared" si="10"/>
        <v/>
      </c>
      <c r="Y29" s="150" t="str">
        <f t="shared" si="10"/>
        <v/>
      </c>
      <c r="Z29" s="150" t="str">
        <f t="shared" si="10"/>
        <v/>
      </c>
      <c r="AA29" s="150" t="str">
        <f t="shared" si="10"/>
        <v/>
      </c>
      <c r="AB29" s="150" t="str">
        <f t="shared" si="10"/>
        <v/>
      </c>
      <c r="AC29" s="150" t="str">
        <f t="shared" si="10"/>
        <v/>
      </c>
      <c r="AD29" s="150" t="str">
        <f t="shared" si="10"/>
        <v/>
      </c>
      <c r="AE29" s="150" t="str">
        <f t="shared" si="10"/>
        <v/>
      </c>
      <c r="AF29" s="150" t="str">
        <f t="shared" si="10"/>
        <v/>
      </c>
      <c r="AG29" s="150" t="str">
        <f t="shared" si="10"/>
        <v/>
      </c>
      <c r="AH29" s="150" t="str">
        <f t="shared" si="10"/>
        <v/>
      </c>
      <c r="AI29" s="150" t="str">
        <f t="shared" si="10"/>
        <v/>
      </c>
      <c r="AJ29" s="150" t="str">
        <f t="shared" si="10"/>
        <v/>
      </c>
      <c r="AK29" s="150" t="str">
        <f t="shared" si="10"/>
        <v/>
      </c>
      <c r="AL29" s="150" t="str">
        <f t="shared" si="10"/>
        <v/>
      </c>
      <c r="AM29" s="150" t="str">
        <f t="shared" si="10"/>
        <v/>
      </c>
      <c r="AN29" s="150" t="str">
        <f t="shared" si="10"/>
        <v/>
      </c>
      <c r="AO29" s="150" t="str">
        <f t="shared" si="10"/>
        <v/>
      </c>
      <c r="AP29" s="150" t="str">
        <f t="shared" si="10"/>
        <v>█</v>
      </c>
      <c r="AQ29" s="150" t="str">
        <f t="shared" si="10"/>
        <v>█</v>
      </c>
      <c r="AR29" s="150" t="str">
        <f t="shared" si="10"/>
        <v>█</v>
      </c>
      <c r="AS29" s="150" t="str">
        <f t="shared" si="10"/>
        <v/>
      </c>
      <c r="AT29" s="150" t="str">
        <f t="shared" si="10"/>
        <v/>
      </c>
      <c r="AU29" s="150" t="str">
        <f t="shared" si="10"/>
        <v/>
      </c>
      <c r="AV29" s="150" t="str">
        <f t="shared" si="10"/>
        <v/>
      </c>
      <c r="AW29" s="150" t="str">
        <f t="shared" si="10"/>
        <v/>
      </c>
      <c r="AX29" s="150" t="str">
        <f t="shared" si="10"/>
        <v/>
      </c>
      <c r="AY29" s="150" t="str">
        <f t="shared" si="10"/>
        <v/>
      </c>
      <c r="AZ29" s="150" t="str">
        <f t="shared" si="10"/>
        <v/>
      </c>
      <c r="BA29" s="150" t="str">
        <f t="shared" ref="BA29:BJ44" si="12">IF(AND(BA$8&gt;=$E29,BA$8&lt;=$E29+$G29),IF($E29+$G29*$H29&gt;BA$8,$Y$4,""),"")</f>
        <v/>
      </c>
      <c r="BB29" s="150" t="str">
        <f t="shared" si="12"/>
        <v/>
      </c>
      <c r="BC29" s="150" t="str">
        <f t="shared" si="12"/>
        <v/>
      </c>
      <c r="BD29" s="150" t="str">
        <f t="shared" si="12"/>
        <v/>
      </c>
      <c r="BE29" s="150" t="str">
        <f t="shared" si="12"/>
        <v/>
      </c>
      <c r="BF29" s="150" t="str">
        <f t="shared" si="12"/>
        <v/>
      </c>
      <c r="BG29" s="150" t="str">
        <f t="shared" si="12"/>
        <v/>
      </c>
      <c r="BH29" s="150" t="str">
        <f t="shared" si="12"/>
        <v/>
      </c>
      <c r="BI29" s="150" t="str">
        <f t="shared" si="12"/>
        <v/>
      </c>
      <c r="BJ29" s="151" t="str">
        <f t="shared" si="12"/>
        <v/>
      </c>
      <c r="BK29" s="125"/>
    </row>
    <row r="30" spans="2:63" ht="15" customHeight="1" outlineLevel="2" x14ac:dyDescent="0.25">
      <c r="B30" s="119"/>
      <c r="C30" s="152" t="s">
        <v>112</v>
      </c>
      <c r="D30" s="159" t="s">
        <v>461</v>
      </c>
      <c r="E30" s="160">
        <v>12</v>
      </c>
      <c r="F30" s="161">
        <f t="shared" si="11"/>
        <v>37</v>
      </c>
      <c r="G30" s="160">
        <v>25</v>
      </c>
      <c r="H30" s="162">
        <v>1</v>
      </c>
      <c r="I30" s="163"/>
      <c r="J30" s="164" t="str">
        <f t="shared" ref="J30:Y45" si="13">IF(AND(J$8&gt;=$E30,J$8&lt;=$E30+$G30),IF($E30+$G30*$H30&gt;J$8,$Y$4,""),"")</f>
        <v/>
      </c>
      <c r="K30" s="164" t="str">
        <f t="shared" si="13"/>
        <v/>
      </c>
      <c r="L30" s="164" t="str">
        <f t="shared" si="13"/>
        <v/>
      </c>
      <c r="M30" s="164" t="str">
        <f t="shared" si="13"/>
        <v/>
      </c>
      <c r="N30" s="164" t="str">
        <f t="shared" si="13"/>
        <v/>
      </c>
      <c r="O30" s="164" t="str">
        <f t="shared" si="13"/>
        <v/>
      </c>
      <c r="P30" s="164" t="str">
        <f t="shared" si="13"/>
        <v/>
      </c>
      <c r="Q30" s="164" t="str">
        <f t="shared" si="13"/>
        <v/>
      </c>
      <c r="R30" s="164" t="str">
        <f t="shared" si="13"/>
        <v/>
      </c>
      <c r="S30" s="164" t="str">
        <f t="shared" si="13"/>
        <v/>
      </c>
      <c r="T30" s="164" t="str">
        <f t="shared" si="13"/>
        <v/>
      </c>
      <c r="U30" s="164" t="str">
        <f t="shared" si="13"/>
        <v>█</v>
      </c>
      <c r="V30" s="164" t="str">
        <f t="shared" si="13"/>
        <v>█</v>
      </c>
      <c r="W30" s="164" t="str">
        <f t="shared" si="13"/>
        <v>█</v>
      </c>
      <c r="X30" s="164" t="str">
        <f t="shared" si="13"/>
        <v>█</v>
      </c>
      <c r="Y30" s="164" t="str">
        <f t="shared" si="13"/>
        <v>█</v>
      </c>
      <c r="Z30" s="164" t="str">
        <f t="shared" ref="Z30:AO45" si="14">IF(AND(Z$8&gt;=$E30,Z$8&lt;=$E30+$G30),IF($E30+$G30*$H30&gt;Z$8,$Y$4,""),"")</f>
        <v>█</v>
      </c>
      <c r="AA30" s="164" t="str">
        <f t="shared" si="14"/>
        <v>█</v>
      </c>
      <c r="AB30" s="164" t="str">
        <f t="shared" si="14"/>
        <v>█</v>
      </c>
      <c r="AC30" s="164" t="str">
        <f t="shared" si="14"/>
        <v>█</v>
      </c>
      <c r="AD30" s="164" t="str">
        <f t="shared" si="14"/>
        <v>█</v>
      </c>
      <c r="AE30" s="164" t="str">
        <f t="shared" si="14"/>
        <v>█</v>
      </c>
      <c r="AF30" s="164" t="str">
        <f t="shared" si="14"/>
        <v>█</v>
      </c>
      <c r="AG30" s="164" t="str">
        <f t="shared" si="14"/>
        <v>█</v>
      </c>
      <c r="AH30" s="164" t="str">
        <f t="shared" si="14"/>
        <v>█</v>
      </c>
      <c r="AI30" s="164" t="str">
        <f t="shared" si="14"/>
        <v>█</v>
      </c>
      <c r="AJ30" s="164" t="str">
        <f t="shared" si="14"/>
        <v>█</v>
      </c>
      <c r="AK30" s="164" t="str">
        <f t="shared" si="14"/>
        <v>█</v>
      </c>
      <c r="AL30" s="164" t="str">
        <f t="shared" si="14"/>
        <v>█</v>
      </c>
      <c r="AM30" s="164" t="str">
        <f t="shared" si="14"/>
        <v>█</v>
      </c>
      <c r="AN30" s="164" t="str">
        <f t="shared" si="14"/>
        <v>█</v>
      </c>
      <c r="AO30" s="164" t="str">
        <f t="shared" si="14"/>
        <v>█</v>
      </c>
      <c r="AP30" s="164" t="str">
        <f t="shared" ref="AP30:BE45" si="15">IF(AND(AP$8&gt;=$E30,AP$8&lt;=$E30+$G30),IF($E30+$G30*$H30&gt;AP$8,$Y$4,""),"")</f>
        <v>█</v>
      </c>
      <c r="AQ30" s="164" t="str">
        <f t="shared" si="15"/>
        <v>█</v>
      </c>
      <c r="AR30" s="164" t="str">
        <f t="shared" si="15"/>
        <v>█</v>
      </c>
      <c r="AS30" s="164" t="str">
        <f t="shared" si="15"/>
        <v>█</v>
      </c>
      <c r="AT30" s="164" t="str">
        <f t="shared" si="15"/>
        <v/>
      </c>
      <c r="AU30" s="164" t="str">
        <f t="shared" si="15"/>
        <v/>
      </c>
      <c r="AV30" s="164" t="str">
        <f t="shared" si="15"/>
        <v/>
      </c>
      <c r="AW30" s="164" t="str">
        <f t="shared" si="15"/>
        <v/>
      </c>
      <c r="AX30" s="164" t="str">
        <f t="shared" si="15"/>
        <v/>
      </c>
      <c r="AY30" s="164" t="str">
        <f t="shared" si="15"/>
        <v/>
      </c>
      <c r="AZ30" s="164" t="str">
        <f t="shared" si="15"/>
        <v/>
      </c>
      <c r="BA30" s="164" t="str">
        <f t="shared" si="15"/>
        <v/>
      </c>
      <c r="BB30" s="164" t="str">
        <f t="shared" si="15"/>
        <v/>
      </c>
      <c r="BC30" s="164" t="str">
        <f t="shared" si="15"/>
        <v/>
      </c>
      <c r="BD30" s="164" t="str">
        <f t="shared" si="15"/>
        <v/>
      </c>
      <c r="BE30" s="164" t="str">
        <f t="shared" si="15"/>
        <v/>
      </c>
      <c r="BF30" s="164" t="str">
        <f t="shared" si="12"/>
        <v/>
      </c>
      <c r="BG30" s="164" t="str">
        <f t="shared" si="12"/>
        <v/>
      </c>
      <c r="BH30" s="164" t="str">
        <f t="shared" si="12"/>
        <v/>
      </c>
      <c r="BI30" s="164" t="str">
        <f t="shared" si="12"/>
        <v/>
      </c>
      <c r="BJ30" s="165" t="str">
        <f t="shared" si="12"/>
        <v/>
      </c>
      <c r="BK30" s="125"/>
    </row>
    <row r="31" spans="2:63" ht="5.0999999999999996" customHeight="1" x14ac:dyDescent="0.25">
      <c r="B31" s="119"/>
      <c r="C31" s="166"/>
      <c r="D31" s="167"/>
      <c r="E31" s="168"/>
      <c r="F31" s="169"/>
      <c r="G31" s="168"/>
      <c r="H31" s="170"/>
      <c r="I31" s="171"/>
      <c r="J31" s="172" t="str">
        <f t="shared" si="13"/>
        <v/>
      </c>
      <c r="K31" s="172" t="str">
        <f t="shared" si="13"/>
        <v/>
      </c>
      <c r="L31" s="172" t="str">
        <f t="shared" si="13"/>
        <v/>
      </c>
      <c r="M31" s="172" t="str">
        <f t="shared" si="13"/>
        <v/>
      </c>
      <c r="N31" s="172" t="str">
        <f t="shared" si="13"/>
        <v/>
      </c>
      <c r="O31" s="172" t="str">
        <f t="shared" si="13"/>
        <v/>
      </c>
      <c r="P31" s="172" t="str">
        <f t="shared" si="13"/>
        <v/>
      </c>
      <c r="Q31" s="172" t="str">
        <f t="shared" si="13"/>
        <v/>
      </c>
      <c r="R31" s="172" t="str">
        <f t="shared" si="13"/>
        <v/>
      </c>
      <c r="S31" s="172" t="str">
        <f t="shared" si="13"/>
        <v/>
      </c>
      <c r="T31" s="172" t="str">
        <f t="shared" si="13"/>
        <v/>
      </c>
      <c r="U31" s="172" t="str">
        <f t="shared" si="13"/>
        <v/>
      </c>
      <c r="V31" s="172" t="str">
        <f t="shared" si="13"/>
        <v/>
      </c>
      <c r="W31" s="172" t="str">
        <f t="shared" si="13"/>
        <v/>
      </c>
      <c r="X31" s="172" t="str">
        <f t="shared" si="13"/>
        <v/>
      </c>
      <c r="Y31" s="172" t="str">
        <f t="shared" si="13"/>
        <v/>
      </c>
      <c r="Z31" s="172" t="str">
        <f t="shared" si="14"/>
        <v/>
      </c>
      <c r="AA31" s="172" t="str">
        <f t="shared" si="14"/>
        <v/>
      </c>
      <c r="AB31" s="172" t="str">
        <f t="shared" si="14"/>
        <v/>
      </c>
      <c r="AC31" s="172" t="str">
        <f t="shared" si="14"/>
        <v/>
      </c>
      <c r="AD31" s="172" t="str">
        <f t="shared" si="14"/>
        <v/>
      </c>
      <c r="AE31" s="172" t="str">
        <f t="shared" si="14"/>
        <v/>
      </c>
      <c r="AF31" s="172" t="str">
        <f t="shared" si="14"/>
        <v/>
      </c>
      <c r="AG31" s="172" t="str">
        <f t="shared" si="14"/>
        <v/>
      </c>
      <c r="AH31" s="172" t="str">
        <f t="shared" si="14"/>
        <v/>
      </c>
      <c r="AI31" s="172" t="str">
        <f t="shared" si="14"/>
        <v/>
      </c>
      <c r="AJ31" s="172" t="str">
        <f t="shared" si="14"/>
        <v/>
      </c>
      <c r="AK31" s="172" t="str">
        <f t="shared" si="14"/>
        <v/>
      </c>
      <c r="AL31" s="172" t="str">
        <f t="shared" si="14"/>
        <v/>
      </c>
      <c r="AM31" s="172" t="str">
        <f t="shared" si="14"/>
        <v/>
      </c>
      <c r="AN31" s="172" t="str">
        <f t="shared" si="14"/>
        <v/>
      </c>
      <c r="AO31" s="172" t="str">
        <f t="shared" si="14"/>
        <v/>
      </c>
      <c r="AP31" s="172" t="str">
        <f t="shared" si="15"/>
        <v/>
      </c>
      <c r="AQ31" s="172" t="str">
        <f t="shared" si="15"/>
        <v/>
      </c>
      <c r="AR31" s="172" t="str">
        <f t="shared" si="15"/>
        <v/>
      </c>
      <c r="AS31" s="172" t="str">
        <f t="shared" si="15"/>
        <v/>
      </c>
      <c r="AT31" s="172" t="str">
        <f t="shared" si="15"/>
        <v/>
      </c>
      <c r="AU31" s="172" t="str">
        <f t="shared" si="15"/>
        <v/>
      </c>
      <c r="AV31" s="172" t="str">
        <f t="shared" si="15"/>
        <v/>
      </c>
      <c r="AW31" s="172" t="str">
        <f t="shared" si="15"/>
        <v/>
      </c>
      <c r="AX31" s="172" t="str">
        <f t="shared" si="15"/>
        <v/>
      </c>
      <c r="AY31" s="172" t="str">
        <f t="shared" si="15"/>
        <v/>
      </c>
      <c r="AZ31" s="172" t="str">
        <f t="shared" si="15"/>
        <v/>
      </c>
      <c r="BA31" s="172" t="str">
        <f t="shared" si="15"/>
        <v/>
      </c>
      <c r="BB31" s="172" t="str">
        <f t="shared" si="15"/>
        <v/>
      </c>
      <c r="BC31" s="172" t="str">
        <f t="shared" si="15"/>
        <v/>
      </c>
      <c r="BD31" s="172" t="str">
        <f t="shared" si="15"/>
        <v/>
      </c>
      <c r="BE31" s="172" t="str">
        <f t="shared" si="15"/>
        <v/>
      </c>
      <c r="BF31" s="172" t="str">
        <f t="shared" si="12"/>
        <v/>
      </c>
      <c r="BG31" s="172" t="str">
        <f t="shared" si="12"/>
        <v/>
      </c>
      <c r="BH31" s="172" t="str">
        <f t="shared" si="12"/>
        <v/>
      </c>
      <c r="BI31" s="172" t="str">
        <f t="shared" si="12"/>
        <v/>
      </c>
      <c r="BJ31" s="172" t="str">
        <f t="shared" si="12"/>
        <v/>
      </c>
      <c r="BK31" s="125"/>
    </row>
    <row r="32" spans="2:63" ht="15" customHeight="1" x14ac:dyDescent="0.3">
      <c r="B32" s="119"/>
      <c r="C32" s="173" t="s">
        <v>113</v>
      </c>
      <c r="D32" s="174" t="s">
        <v>462</v>
      </c>
      <c r="E32" s="175">
        <f>MIN(E33,E48,E61)</f>
        <v>1</v>
      </c>
      <c r="F32" s="175">
        <f>MAX(F33,F48,F61)</f>
        <v>54</v>
      </c>
      <c r="G32" s="175">
        <f>F32-E32</f>
        <v>53</v>
      </c>
      <c r="H32" s="176">
        <f>AVERAGE(H33,H48,H61)</f>
        <v>0.95117636684303342</v>
      </c>
      <c r="I32" s="177"/>
      <c r="J32" s="178" t="str">
        <f t="shared" si="13"/>
        <v>█</v>
      </c>
      <c r="K32" s="178" t="str">
        <f t="shared" si="13"/>
        <v>█</v>
      </c>
      <c r="L32" s="178" t="str">
        <f t="shared" si="13"/>
        <v>█</v>
      </c>
      <c r="M32" s="178" t="str">
        <f t="shared" si="13"/>
        <v>█</v>
      </c>
      <c r="N32" s="178" t="str">
        <f t="shared" si="13"/>
        <v>█</v>
      </c>
      <c r="O32" s="178" t="str">
        <f t="shared" si="13"/>
        <v>█</v>
      </c>
      <c r="P32" s="178" t="str">
        <f t="shared" si="13"/>
        <v>█</v>
      </c>
      <c r="Q32" s="178" t="str">
        <f t="shared" si="13"/>
        <v>█</v>
      </c>
      <c r="R32" s="178" t="str">
        <f t="shared" si="13"/>
        <v>█</v>
      </c>
      <c r="S32" s="178" t="str">
        <f t="shared" si="13"/>
        <v>█</v>
      </c>
      <c r="T32" s="178" t="str">
        <f t="shared" si="13"/>
        <v>█</v>
      </c>
      <c r="U32" s="178" t="str">
        <f t="shared" si="13"/>
        <v>█</v>
      </c>
      <c r="V32" s="178" t="str">
        <f t="shared" si="13"/>
        <v>█</v>
      </c>
      <c r="W32" s="178" t="str">
        <f t="shared" si="13"/>
        <v>█</v>
      </c>
      <c r="X32" s="178" t="str">
        <f t="shared" si="13"/>
        <v>█</v>
      </c>
      <c r="Y32" s="178" t="str">
        <f t="shared" si="13"/>
        <v>█</v>
      </c>
      <c r="Z32" s="178" t="str">
        <f t="shared" si="14"/>
        <v>█</v>
      </c>
      <c r="AA32" s="178" t="str">
        <f t="shared" si="14"/>
        <v>█</v>
      </c>
      <c r="AB32" s="178" t="str">
        <f t="shared" si="14"/>
        <v>█</v>
      </c>
      <c r="AC32" s="178" t="str">
        <f t="shared" si="14"/>
        <v>█</v>
      </c>
      <c r="AD32" s="178" t="str">
        <f t="shared" si="14"/>
        <v>█</v>
      </c>
      <c r="AE32" s="178" t="str">
        <f t="shared" si="14"/>
        <v>█</v>
      </c>
      <c r="AF32" s="178" t="str">
        <f t="shared" si="14"/>
        <v>█</v>
      </c>
      <c r="AG32" s="178" t="str">
        <f t="shared" si="14"/>
        <v>█</v>
      </c>
      <c r="AH32" s="178" t="str">
        <f t="shared" si="14"/>
        <v>█</v>
      </c>
      <c r="AI32" s="178" t="str">
        <f t="shared" si="14"/>
        <v>█</v>
      </c>
      <c r="AJ32" s="178" t="str">
        <f t="shared" si="14"/>
        <v>█</v>
      </c>
      <c r="AK32" s="178" t="str">
        <f t="shared" si="14"/>
        <v>█</v>
      </c>
      <c r="AL32" s="178" t="str">
        <f t="shared" si="14"/>
        <v>█</v>
      </c>
      <c r="AM32" s="178" t="str">
        <f t="shared" si="14"/>
        <v>█</v>
      </c>
      <c r="AN32" s="178" t="str">
        <f t="shared" si="14"/>
        <v>█</v>
      </c>
      <c r="AO32" s="178" t="str">
        <f t="shared" si="14"/>
        <v>█</v>
      </c>
      <c r="AP32" s="178" t="str">
        <f t="shared" si="15"/>
        <v>█</v>
      </c>
      <c r="AQ32" s="178" t="str">
        <f t="shared" si="15"/>
        <v>█</v>
      </c>
      <c r="AR32" s="178" t="str">
        <f t="shared" si="15"/>
        <v>█</v>
      </c>
      <c r="AS32" s="178" t="str">
        <f t="shared" si="15"/>
        <v>█</v>
      </c>
      <c r="AT32" s="178" t="str">
        <f t="shared" si="15"/>
        <v>█</v>
      </c>
      <c r="AU32" s="178" t="str">
        <f t="shared" si="15"/>
        <v>█</v>
      </c>
      <c r="AV32" s="178" t="str">
        <f t="shared" si="15"/>
        <v>█</v>
      </c>
      <c r="AW32" s="178" t="str">
        <f t="shared" si="15"/>
        <v>█</v>
      </c>
      <c r="AX32" s="178" t="str">
        <f t="shared" si="15"/>
        <v>█</v>
      </c>
      <c r="AY32" s="178" t="str">
        <f t="shared" si="15"/>
        <v>█</v>
      </c>
      <c r="AZ32" s="178" t="str">
        <f t="shared" si="15"/>
        <v>█</v>
      </c>
      <c r="BA32" s="178" t="str">
        <f t="shared" si="15"/>
        <v>█</v>
      </c>
      <c r="BB32" s="178" t="str">
        <f t="shared" si="15"/>
        <v>█</v>
      </c>
      <c r="BC32" s="178" t="str">
        <f t="shared" si="15"/>
        <v>█</v>
      </c>
      <c r="BD32" s="178" t="str">
        <f t="shared" si="15"/>
        <v>█</v>
      </c>
      <c r="BE32" s="178" t="str">
        <f t="shared" si="15"/>
        <v>█</v>
      </c>
      <c r="BF32" s="178" t="str">
        <f t="shared" si="12"/>
        <v>█</v>
      </c>
      <c r="BG32" s="178" t="str">
        <f t="shared" si="12"/>
        <v>█</v>
      </c>
      <c r="BH32" s="178" t="str">
        <f t="shared" si="12"/>
        <v>█</v>
      </c>
      <c r="BI32" s="178" t="str">
        <f t="shared" si="12"/>
        <v/>
      </c>
      <c r="BJ32" s="179" t="str">
        <f t="shared" si="12"/>
        <v/>
      </c>
      <c r="BK32" s="125"/>
    </row>
    <row r="33" spans="2:63" ht="15" customHeight="1" outlineLevel="1" x14ac:dyDescent="0.25">
      <c r="B33" s="119"/>
      <c r="C33" s="180" t="s">
        <v>114</v>
      </c>
      <c r="D33" s="146" t="s">
        <v>462</v>
      </c>
      <c r="E33" s="147">
        <f>MIN(E34:E37)</f>
        <v>6</v>
      </c>
      <c r="F33" s="147">
        <f>MAX(F34:F37)</f>
        <v>14</v>
      </c>
      <c r="G33" s="147">
        <f>F33-E33</f>
        <v>8</v>
      </c>
      <c r="H33" s="181">
        <f>AVERAGE(H34:H37)</f>
        <v>1</v>
      </c>
      <c r="I33" s="149"/>
      <c r="J33" s="150" t="str">
        <f t="shared" si="13"/>
        <v/>
      </c>
      <c r="K33" s="150" t="str">
        <f t="shared" si="13"/>
        <v/>
      </c>
      <c r="L33" s="150" t="str">
        <f t="shared" si="13"/>
        <v/>
      </c>
      <c r="M33" s="150" t="str">
        <f t="shared" si="13"/>
        <v/>
      </c>
      <c r="N33" s="150" t="str">
        <f t="shared" si="13"/>
        <v/>
      </c>
      <c r="O33" s="150" t="str">
        <f t="shared" si="13"/>
        <v>█</v>
      </c>
      <c r="P33" s="150" t="str">
        <f t="shared" si="13"/>
        <v>█</v>
      </c>
      <c r="Q33" s="150" t="str">
        <f t="shared" si="13"/>
        <v>█</v>
      </c>
      <c r="R33" s="150" t="str">
        <f t="shared" si="13"/>
        <v>█</v>
      </c>
      <c r="S33" s="150" t="str">
        <f t="shared" si="13"/>
        <v>█</v>
      </c>
      <c r="T33" s="150" t="str">
        <f t="shared" si="13"/>
        <v>█</v>
      </c>
      <c r="U33" s="150" t="str">
        <f t="shared" si="13"/>
        <v>█</v>
      </c>
      <c r="V33" s="150" t="str">
        <f t="shared" si="13"/>
        <v>█</v>
      </c>
      <c r="W33" s="150" t="str">
        <f t="shared" si="13"/>
        <v/>
      </c>
      <c r="X33" s="150" t="str">
        <f t="shared" si="13"/>
        <v/>
      </c>
      <c r="Y33" s="150" t="str">
        <f t="shared" si="13"/>
        <v/>
      </c>
      <c r="Z33" s="150" t="str">
        <f t="shared" si="14"/>
        <v/>
      </c>
      <c r="AA33" s="150" t="str">
        <f t="shared" si="14"/>
        <v/>
      </c>
      <c r="AB33" s="150" t="str">
        <f t="shared" si="14"/>
        <v/>
      </c>
      <c r="AC33" s="150" t="str">
        <f t="shared" si="14"/>
        <v/>
      </c>
      <c r="AD33" s="150" t="str">
        <f t="shared" si="14"/>
        <v/>
      </c>
      <c r="AE33" s="150" t="str">
        <f t="shared" si="14"/>
        <v/>
      </c>
      <c r="AF33" s="150" t="str">
        <f t="shared" si="14"/>
        <v/>
      </c>
      <c r="AG33" s="150" t="str">
        <f t="shared" si="14"/>
        <v/>
      </c>
      <c r="AH33" s="150" t="str">
        <f t="shared" si="14"/>
        <v/>
      </c>
      <c r="AI33" s="150" t="str">
        <f t="shared" si="14"/>
        <v/>
      </c>
      <c r="AJ33" s="150" t="str">
        <f t="shared" si="14"/>
        <v/>
      </c>
      <c r="AK33" s="150" t="str">
        <f t="shared" si="14"/>
        <v/>
      </c>
      <c r="AL33" s="150" t="str">
        <f t="shared" si="14"/>
        <v/>
      </c>
      <c r="AM33" s="150" t="str">
        <f t="shared" si="14"/>
        <v/>
      </c>
      <c r="AN33" s="150" t="str">
        <f t="shared" si="14"/>
        <v/>
      </c>
      <c r="AO33" s="150" t="str">
        <f t="shared" si="14"/>
        <v/>
      </c>
      <c r="AP33" s="150" t="str">
        <f t="shared" si="15"/>
        <v/>
      </c>
      <c r="AQ33" s="150" t="str">
        <f t="shared" si="15"/>
        <v/>
      </c>
      <c r="AR33" s="150" t="str">
        <f t="shared" si="15"/>
        <v/>
      </c>
      <c r="AS33" s="150" t="str">
        <f t="shared" si="15"/>
        <v/>
      </c>
      <c r="AT33" s="150" t="str">
        <f t="shared" si="15"/>
        <v/>
      </c>
      <c r="AU33" s="150" t="str">
        <f t="shared" si="15"/>
        <v/>
      </c>
      <c r="AV33" s="150" t="str">
        <f t="shared" si="15"/>
        <v/>
      </c>
      <c r="AW33" s="150" t="str">
        <f t="shared" si="15"/>
        <v/>
      </c>
      <c r="AX33" s="150" t="str">
        <f t="shared" si="15"/>
        <v/>
      </c>
      <c r="AY33" s="150" t="str">
        <f t="shared" si="15"/>
        <v/>
      </c>
      <c r="AZ33" s="150" t="str">
        <f t="shared" si="15"/>
        <v/>
      </c>
      <c r="BA33" s="150" t="str">
        <f t="shared" si="15"/>
        <v/>
      </c>
      <c r="BB33" s="150" t="str">
        <f t="shared" si="15"/>
        <v/>
      </c>
      <c r="BC33" s="150" t="str">
        <f t="shared" si="15"/>
        <v/>
      </c>
      <c r="BD33" s="150" t="str">
        <f t="shared" si="15"/>
        <v/>
      </c>
      <c r="BE33" s="150" t="str">
        <f t="shared" si="15"/>
        <v/>
      </c>
      <c r="BF33" s="150" t="str">
        <f t="shared" si="12"/>
        <v/>
      </c>
      <c r="BG33" s="150" t="str">
        <f t="shared" si="12"/>
        <v/>
      </c>
      <c r="BH33" s="150" t="str">
        <f t="shared" si="12"/>
        <v/>
      </c>
      <c r="BI33" s="150" t="str">
        <f t="shared" si="12"/>
        <v/>
      </c>
      <c r="BJ33" s="151" t="str">
        <f t="shared" si="12"/>
        <v/>
      </c>
      <c r="BK33" s="125"/>
    </row>
    <row r="34" spans="2:63" ht="15" customHeight="1" outlineLevel="2" x14ac:dyDescent="0.25">
      <c r="B34" s="119"/>
      <c r="C34" s="152" t="s">
        <v>115</v>
      </c>
      <c r="D34" s="153" t="s">
        <v>462</v>
      </c>
      <c r="E34" s="156">
        <v>6</v>
      </c>
      <c r="F34" s="154">
        <v>6</v>
      </c>
      <c r="G34" s="156">
        <v>2</v>
      </c>
      <c r="H34" s="155">
        <v>1</v>
      </c>
      <c r="I34" s="149"/>
      <c r="J34" s="150" t="str">
        <f t="shared" si="13"/>
        <v/>
      </c>
      <c r="K34" s="150" t="str">
        <f t="shared" si="13"/>
        <v/>
      </c>
      <c r="L34" s="150" t="str">
        <f t="shared" si="13"/>
        <v/>
      </c>
      <c r="M34" s="150" t="str">
        <f t="shared" si="13"/>
        <v/>
      </c>
      <c r="N34" s="150" t="str">
        <f t="shared" si="13"/>
        <v/>
      </c>
      <c r="O34" s="150" t="str">
        <f t="shared" si="13"/>
        <v>█</v>
      </c>
      <c r="P34" s="150" t="str">
        <f t="shared" si="13"/>
        <v>█</v>
      </c>
      <c r="Q34" s="150" t="str">
        <f t="shared" si="13"/>
        <v/>
      </c>
      <c r="R34" s="150" t="str">
        <f t="shared" si="13"/>
        <v/>
      </c>
      <c r="S34" s="150" t="str">
        <f t="shared" si="13"/>
        <v/>
      </c>
      <c r="T34" s="150" t="str">
        <f t="shared" si="13"/>
        <v/>
      </c>
      <c r="U34" s="150" t="str">
        <f t="shared" si="13"/>
        <v/>
      </c>
      <c r="V34" s="150" t="str">
        <f t="shared" si="13"/>
        <v/>
      </c>
      <c r="W34" s="150" t="str">
        <f t="shared" si="13"/>
        <v/>
      </c>
      <c r="X34" s="150" t="str">
        <f t="shared" si="13"/>
        <v/>
      </c>
      <c r="Y34" s="150" t="str">
        <f t="shared" si="13"/>
        <v/>
      </c>
      <c r="Z34" s="150" t="str">
        <f t="shared" si="14"/>
        <v/>
      </c>
      <c r="AA34" s="150" t="str">
        <f t="shared" si="14"/>
        <v/>
      </c>
      <c r="AB34" s="150" t="str">
        <f t="shared" si="14"/>
        <v/>
      </c>
      <c r="AC34" s="150" t="str">
        <f t="shared" si="14"/>
        <v/>
      </c>
      <c r="AD34" s="150" t="str">
        <f t="shared" si="14"/>
        <v/>
      </c>
      <c r="AE34" s="150" t="str">
        <f t="shared" si="14"/>
        <v/>
      </c>
      <c r="AF34" s="150" t="str">
        <f t="shared" si="14"/>
        <v/>
      </c>
      <c r="AG34" s="150" t="str">
        <f t="shared" si="14"/>
        <v/>
      </c>
      <c r="AH34" s="150" t="str">
        <f t="shared" si="14"/>
        <v/>
      </c>
      <c r="AI34" s="150" t="str">
        <f t="shared" si="14"/>
        <v/>
      </c>
      <c r="AJ34" s="150" t="str">
        <f t="shared" si="14"/>
        <v/>
      </c>
      <c r="AK34" s="150" t="str">
        <f t="shared" si="14"/>
        <v/>
      </c>
      <c r="AL34" s="150" t="str">
        <f t="shared" si="14"/>
        <v/>
      </c>
      <c r="AM34" s="150" t="str">
        <f t="shared" si="14"/>
        <v/>
      </c>
      <c r="AN34" s="150" t="str">
        <f t="shared" si="14"/>
        <v/>
      </c>
      <c r="AO34" s="150" t="str">
        <f t="shared" si="14"/>
        <v/>
      </c>
      <c r="AP34" s="150" t="str">
        <f t="shared" si="15"/>
        <v/>
      </c>
      <c r="AQ34" s="150" t="str">
        <f t="shared" si="15"/>
        <v/>
      </c>
      <c r="AR34" s="150" t="str">
        <f t="shared" si="15"/>
        <v/>
      </c>
      <c r="AS34" s="150" t="str">
        <f t="shared" si="15"/>
        <v/>
      </c>
      <c r="AT34" s="150" t="str">
        <f t="shared" si="15"/>
        <v/>
      </c>
      <c r="AU34" s="150" t="str">
        <f t="shared" si="15"/>
        <v/>
      </c>
      <c r="AV34" s="150" t="str">
        <f t="shared" si="15"/>
        <v/>
      </c>
      <c r="AW34" s="150" t="str">
        <f t="shared" si="15"/>
        <v/>
      </c>
      <c r="AX34" s="150" t="str">
        <f t="shared" si="15"/>
        <v/>
      </c>
      <c r="AY34" s="150" t="str">
        <f t="shared" si="15"/>
        <v/>
      </c>
      <c r="AZ34" s="150" t="str">
        <f t="shared" si="15"/>
        <v/>
      </c>
      <c r="BA34" s="150" t="str">
        <f t="shared" si="15"/>
        <v/>
      </c>
      <c r="BB34" s="150" t="str">
        <f t="shared" si="15"/>
        <v/>
      </c>
      <c r="BC34" s="150" t="str">
        <f t="shared" si="15"/>
        <v/>
      </c>
      <c r="BD34" s="150" t="str">
        <f t="shared" si="15"/>
        <v/>
      </c>
      <c r="BE34" s="150" t="str">
        <f t="shared" si="15"/>
        <v/>
      </c>
      <c r="BF34" s="150" t="str">
        <f t="shared" si="12"/>
        <v/>
      </c>
      <c r="BG34" s="150" t="str">
        <f t="shared" si="12"/>
        <v/>
      </c>
      <c r="BH34" s="150" t="str">
        <f t="shared" si="12"/>
        <v/>
      </c>
      <c r="BI34" s="150" t="str">
        <f t="shared" si="12"/>
        <v/>
      </c>
      <c r="BJ34" s="151" t="str">
        <f t="shared" si="12"/>
        <v/>
      </c>
      <c r="BK34" s="125"/>
    </row>
    <row r="35" spans="2:63" ht="15" customHeight="1" outlineLevel="2" x14ac:dyDescent="0.25">
      <c r="B35" s="119"/>
      <c r="C35" s="152" t="s">
        <v>116</v>
      </c>
      <c r="D35" s="153" t="s">
        <v>462</v>
      </c>
      <c r="E35" s="156">
        <v>7</v>
      </c>
      <c r="F35" s="154">
        <v>7</v>
      </c>
      <c r="G35" s="156">
        <v>1</v>
      </c>
      <c r="H35" s="155">
        <v>1</v>
      </c>
      <c r="I35" s="149"/>
      <c r="J35" s="150" t="str">
        <f t="shared" si="13"/>
        <v/>
      </c>
      <c r="K35" s="150" t="str">
        <f t="shared" si="13"/>
        <v/>
      </c>
      <c r="L35" s="150" t="str">
        <f t="shared" si="13"/>
        <v/>
      </c>
      <c r="M35" s="150" t="str">
        <f t="shared" si="13"/>
        <v/>
      </c>
      <c r="N35" s="150" t="str">
        <f t="shared" si="13"/>
        <v/>
      </c>
      <c r="O35" s="150" t="str">
        <f t="shared" si="13"/>
        <v/>
      </c>
      <c r="P35" s="150" t="str">
        <f t="shared" si="13"/>
        <v>█</v>
      </c>
      <c r="Q35" s="150" t="str">
        <f t="shared" si="13"/>
        <v/>
      </c>
      <c r="R35" s="150" t="str">
        <f t="shared" si="13"/>
        <v/>
      </c>
      <c r="S35" s="150" t="str">
        <f t="shared" si="13"/>
        <v/>
      </c>
      <c r="T35" s="150" t="str">
        <f t="shared" si="13"/>
        <v/>
      </c>
      <c r="U35" s="150" t="str">
        <f t="shared" si="13"/>
        <v/>
      </c>
      <c r="V35" s="150" t="str">
        <f t="shared" si="13"/>
        <v/>
      </c>
      <c r="W35" s="150" t="str">
        <f t="shared" si="13"/>
        <v/>
      </c>
      <c r="X35" s="150" t="str">
        <f t="shared" si="13"/>
        <v/>
      </c>
      <c r="Y35" s="150" t="str">
        <f t="shared" si="13"/>
        <v/>
      </c>
      <c r="Z35" s="150" t="str">
        <f t="shared" si="14"/>
        <v/>
      </c>
      <c r="AA35" s="150" t="str">
        <f t="shared" si="14"/>
        <v/>
      </c>
      <c r="AB35" s="150" t="str">
        <f t="shared" si="14"/>
        <v/>
      </c>
      <c r="AC35" s="150" t="str">
        <f t="shared" si="14"/>
        <v/>
      </c>
      <c r="AD35" s="150" t="str">
        <f t="shared" si="14"/>
        <v/>
      </c>
      <c r="AE35" s="150" t="str">
        <f t="shared" si="14"/>
        <v/>
      </c>
      <c r="AF35" s="150" t="str">
        <f t="shared" si="14"/>
        <v/>
      </c>
      <c r="AG35" s="150" t="str">
        <f t="shared" si="14"/>
        <v/>
      </c>
      <c r="AH35" s="150" t="str">
        <f t="shared" si="14"/>
        <v/>
      </c>
      <c r="AI35" s="150" t="str">
        <f t="shared" si="14"/>
        <v/>
      </c>
      <c r="AJ35" s="150" t="str">
        <f t="shared" si="14"/>
        <v/>
      </c>
      <c r="AK35" s="150" t="str">
        <f t="shared" si="14"/>
        <v/>
      </c>
      <c r="AL35" s="150" t="str">
        <f t="shared" si="14"/>
        <v/>
      </c>
      <c r="AM35" s="150" t="str">
        <f t="shared" si="14"/>
        <v/>
      </c>
      <c r="AN35" s="150" t="str">
        <f t="shared" si="14"/>
        <v/>
      </c>
      <c r="AO35" s="150" t="str">
        <f t="shared" si="14"/>
        <v/>
      </c>
      <c r="AP35" s="150" t="str">
        <f t="shared" si="15"/>
        <v/>
      </c>
      <c r="AQ35" s="150" t="str">
        <f t="shared" si="15"/>
        <v/>
      </c>
      <c r="AR35" s="150" t="str">
        <f t="shared" si="15"/>
        <v/>
      </c>
      <c r="AS35" s="150" t="str">
        <f t="shared" si="15"/>
        <v/>
      </c>
      <c r="AT35" s="150" t="str">
        <f t="shared" si="15"/>
        <v/>
      </c>
      <c r="AU35" s="150" t="str">
        <f t="shared" si="15"/>
        <v/>
      </c>
      <c r="AV35" s="150" t="str">
        <f t="shared" si="15"/>
        <v/>
      </c>
      <c r="AW35" s="150" t="str">
        <f t="shared" si="15"/>
        <v/>
      </c>
      <c r="AX35" s="150" t="str">
        <f t="shared" si="15"/>
        <v/>
      </c>
      <c r="AY35" s="150" t="str">
        <f t="shared" si="15"/>
        <v/>
      </c>
      <c r="AZ35" s="150" t="str">
        <f t="shared" si="15"/>
        <v/>
      </c>
      <c r="BA35" s="150" t="str">
        <f t="shared" si="15"/>
        <v/>
      </c>
      <c r="BB35" s="150" t="str">
        <f t="shared" si="15"/>
        <v/>
      </c>
      <c r="BC35" s="150" t="str">
        <f t="shared" si="15"/>
        <v/>
      </c>
      <c r="BD35" s="150" t="str">
        <f t="shared" si="15"/>
        <v/>
      </c>
      <c r="BE35" s="150" t="str">
        <f t="shared" si="15"/>
        <v/>
      </c>
      <c r="BF35" s="150" t="str">
        <f t="shared" si="12"/>
        <v/>
      </c>
      <c r="BG35" s="150" t="str">
        <f t="shared" si="12"/>
        <v/>
      </c>
      <c r="BH35" s="150" t="str">
        <f t="shared" si="12"/>
        <v/>
      </c>
      <c r="BI35" s="150" t="str">
        <f t="shared" si="12"/>
        <v/>
      </c>
      <c r="BJ35" s="151" t="str">
        <f t="shared" si="12"/>
        <v/>
      </c>
      <c r="BK35" s="125"/>
    </row>
    <row r="36" spans="2:63" ht="15" customHeight="1" outlineLevel="2" x14ac:dyDescent="0.25">
      <c r="B36" s="119"/>
      <c r="C36" s="152" t="s">
        <v>117</v>
      </c>
      <c r="D36" s="153" t="s">
        <v>462</v>
      </c>
      <c r="E36" s="156">
        <v>6</v>
      </c>
      <c r="F36" s="154">
        <v>12</v>
      </c>
      <c r="G36" s="156">
        <f>F36-E36</f>
        <v>6</v>
      </c>
      <c r="H36" s="155">
        <v>1</v>
      </c>
      <c r="I36" s="149"/>
      <c r="J36" s="150" t="str">
        <f t="shared" si="13"/>
        <v/>
      </c>
      <c r="K36" s="150" t="str">
        <f t="shared" si="13"/>
        <v/>
      </c>
      <c r="L36" s="150" t="str">
        <f t="shared" si="13"/>
        <v/>
      </c>
      <c r="M36" s="150" t="str">
        <f t="shared" si="13"/>
        <v/>
      </c>
      <c r="N36" s="150" t="str">
        <f t="shared" si="13"/>
        <v/>
      </c>
      <c r="O36" s="150" t="str">
        <f t="shared" si="13"/>
        <v>█</v>
      </c>
      <c r="P36" s="150" t="str">
        <f t="shared" si="13"/>
        <v>█</v>
      </c>
      <c r="Q36" s="150" t="str">
        <f t="shared" si="13"/>
        <v>█</v>
      </c>
      <c r="R36" s="150" t="str">
        <f t="shared" si="13"/>
        <v>█</v>
      </c>
      <c r="S36" s="150" t="str">
        <f t="shared" si="13"/>
        <v>█</v>
      </c>
      <c r="T36" s="150" t="str">
        <f t="shared" si="13"/>
        <v>█</v>
      </c>
      <c r="U36" s="150" t="str">
        <f t="shared" si="13"/>
        <v/>
      </c>
      <c r="V36" s="150" t="str">
        <f t="shared" si="13"/>
        <v/>
      </c>
      <c r="W36" s="150" t="str">
        <f t="shared" si="13"/>
        <v/>
      </c>
      <c r="X36" s="150" t="str">
        <f t="shared" si="13"/>
        <v/>
      </c>
      <c r="Y36" s="150" t="str">
        <f t="shared" si="13"/>
        <v/>
      </c>
      <c r="Z36" s="150" t="str">
        <f t="shared" si="14"/>
        <v/>
      </c>
      <c r="AA36" s="150" t="str">
        <f t="shared" si="14"/>
        <v/>
      </c>
      <c r="AB36" s="150" t="str">
        <f t="shared" si="14"/>
        <v/>
      </c>
      <c r="AC36" s="150" t="str">
        <f t="shared" si="14"/>
        <v/>
      </c>
      <c r="AD36" s="150" t="str">
        <f t="shared" si="14"/>
        <v/>
      </c>
      <c r="AE36" s="150" t="str">
        <f t="shared" si="14"/>
        <v/>
      </c>
      <c r="AF36" s="150" t="str">
        <f t="shared" si="14"/>
        <v/>
      </c>
      <c r="AG36" s="150" t="str">
        <f t="shared" si="14"/>
        <v/>
      </c>
      <c r="AH36" s="150" t="str">
        <f t="shared" si="14"/>
        <v/>
      </c>
      <c r="AI36" s="150" t="str">
        <f t="shared" si="14"/>
        <v/>
      </c>
      <c r="AJ36" s="150" t="str">
        <f t="shared" si="14"/>
        <v/>
      </c>
      <c r="AK36" s="150" t="str">
        <f t="shared" si="14"/>
        <v/>
      </c>
      <c r="AL36" s="150" t="str">
        <f t="shared" si="14"/>
        <v/>
      </c>
      <c r="AM36" s="150" t="str">
        <f t="shared" si="14"/>
        <v/>
      </c>
      <c r="AN36" s="150" t="str">
        <f t="shared" si="14"/>
        <v/>
      </c>
      <c r="AO36" s="150" t="str">
        <f t="shared" si="14"/>
        <v/>
      </c>
      <c r="AP36" s="150" t="str">
        <f t="shared" si="15"/>
        <v/>
      </c>
      <c r="AQ36" s="150" t="str">
        <f t="shared" si="15"/>
        <v/>
      </c>
      <c r="AR36" s="150" t="str">
        <f t="shared" si="15"/>
        <v/>
      </c>
      <c r="AS36" s="150" t="str">
        <f t="shared" si="15"/>
        <v/>
      </c>
      <c r="AT36" s="150" t="str">
        <f t="shared" si="15"/>
        <v/>
      </c>
      <c r="AU36" s="150" t="str">
        <f t="shared" si="15"/>
        <v/>
      </c>
      <c r="AV36" s="150" t="str">
        <f t="shared" si="15"/>
        <v/>
      </c>
      <c r="AW36" s="150" t="str">
        <f t="shared" si="15"/>
        <v/>
      </c>
      <c r="AX36" s="150" t="str">
        <f t="shared" si="15"/>
        <v/>
      </c>
      <c r="AY36" s="150" t="str">
        <f t="shared" si="15"/>
        <v/>
      </c>
      <c r="AZ36" s="150" t="str">
        <f t="shared" si="15"/>
        <v/>
      </c>
      <c r="BA36" s="150" t="str">
        <f t="shared" si="15"/>
        <v/>
      </c>
      <c r="BB36" s="150" t="str">
        <f t="shared" si="15"/>
        <v/>
      </c>
      <c r="BC36" s="150" t="str">
        <f t="shared" si="15"/>
        <v/>
      </c>
      <c r="BD36" s="150" t="str">
        <f t="shared" si="15"/>
        <v/>
      </c>
      <c r="BE36" s="150" t="str">
        <f t="shared" si="15"/>
        <v/>
      </c>
      <c r="BF36" s="150" t="str">
        <f t="shared" si="12"/>
        <v/>
      </c>
      <c r="BG36" s="150" t="str">
        <f t="shared" si="12"/>
        <v/>
      </c>
      <c r="BH36" s="150" t="str">
        <f t="shared" si="12"/>
        <v/>
      </c>
      <c r="BI36" s="150" t="str">
        <f t="shared" si="12"/>
        <v/>
      </c>
      <c r="BJ36" s="151" t="str">
        <f t="shared" si="12"/>
        <v/>
      </c>
      <c r="BK36" s="125"/>
    </row>
    <row r="37" spans="2:63" ht="15" customHeight="1" outlineLevel="2" x14ac:dyDescent="0.25">
      <c r="B37" s="119"/>
      <c r="C37" s="152" t="s">
        <v>118</v>
      </c>
      <c r="D37" s="153" t="s">
        <v>462</v>
      </c>
      <c r="E37" s="156">
        <v>12</v>
      </c>
      <c r="F37" s="154">
        <v>14</v>
      </c>
      <c r="G37" s="156">
        <f>F37-E37</f>
        <v>2</v>
      </c>
      <c r="H37" s="155">
        <v>1</v>
      </c>
      <c r="I37" s="149"/>
      <c r="J37" s="150" t="str">
        <f t="shared" si="13"/>
        <v/>
      </c>
      <c r="K37" s="150" t="str">
        <f t="shared" si="13"/>
        <v/>
      </c>
      <c r="L37" s="150" t="str">
        <f t="shared" si="13"/>
        <v/>
      </c>
      <c r="M37" s="150" t="str">
        <f t="shared" si="13"/>
        <v/>
      </c>
      <c r="N37" s="150" t="str">
        <f t="shared" si="13"/>
        <v/>
      </c>
      <c r="O37" s="150" t="str">
        <f t="shared" si="13"/>
        <v/>
      </c>
      <c r="P37" s="150" t="str">
        <f t="shared" si="13"/>
        <v/>
      </c>
      <c r="Q37" s="150" t="str">
        <f t="shared" si="13"/>
        <v/>
      </c>
      <c r="R37" s="150" t="str">
        <f t="shared" si="13"/>
        <v/>
      </c>
      <c r="S37" s="150" t="str">
        <f t="shared" si="13"/>
        <v/>
      </c>
      <c r="T37" s="150" t="str">
        <f t="shared" si="13"/>
        <v/>
      </c>
      <c r="U37" s="150" t="str">
        <f t="shared" si="13"/>
        <v>█</v>
      </c>
      <c r="V37" s="150" t="str">
        <f t="shared" si="13"/>
        <v>█</v>
      </c>
      <c r="W37" s="150" t="str">
        <f t="shared" si="13"/>
        <v/>
      </c>
      <c r="X37" s="150" t="str">
        <f t="shared" si="13"/>
        <v/>
      </c>
      <c r="Y37" s="150" t="str">
        <f t="shared" si="13"/>
        <v/>
      </c>
      <c r="Z37" s="150" t="str">
        <f t="shared" si="14"/>
        <v/>
      </c>
      <c r="AA37" s="150" t="str">
        <f t="shared" si="14"/>
        <v/>
      </c>
      <c r="AB37" s="150" t="str">
        <f t="shared" si="14"/>
        <v/>
      </c>
      <c r="AC37" s="150" t="str">
        <f t="shared" si="14"/>
        <v/>
      </c>
      <c r="AD37" s="150" t="str">
        <f t="shared" si="14"/>
        <v/>
      </c>
      <c r="AE37" s="150" t="str">
        <f t="shared" si="14"/>
        <v/>
      </c>
      <c r="AF37" s="150" t="str">
        <f t="shared" si="14"/>
        <v/>
      </c>
      <c r="AG37" s="150" t="str">
        <f t="shared" si="14"/>
        <v/>
      </c>
      <c r="AH37" s="150" t="str">
        <f t="shared" si="14"/>
        <v/>
      </c>
      <c r="AI37" s="150" t="str">
        <f t="shared" si="14"/>
        <v/>
      </c>
      <c r="AJ37" s="150" t="str">
        <f t="shared" si="14"/>
        <v/>
      </c>
      <c r="AK37" s="150" t="str">
        <f t="shared" si="14"/>
        <v/>
      </c>
      <c r="AL37" s="150" t="str">
        <f t="shared" si="14"/>
        <v/>
      </c>
      <c r="AM37" s="150" t="str">
        <f t="shared" si="14"/>
        <v/>
      </c>
      <c r="AN37" s="150" t="str">
        <f t="shared" si="14"/>
        <v/>
      </c>
      <c r="AO37" s="150" t="str">
        <f t="shared" si="14"/>
        <v/>
      </c>
      <c r="AP37" s="150" t="str">
        <f t="shared" si="15"/>
        <v/>
      </c>
      <c r="AQ37" s="150" t="str">
        <f t="shared" si="15"/>
        <v/>
      </c>
      <c r="AR37" s="150" t="str">
        <f t="shared" si="15"/>
        <v/>
      </c>
      <c r="AS37" s="150" t="str">
        <f t="shared" si="15"/>
        <v/>
      </c>
      <c r="AT37" s="150" t="str">
        <f t="shared" si="15"/>
        <v/>
      </c>
      <c r="AU37" s="150" t="str">
        <f t="shared" si="15"/>
        <v/>
      </c>
      <c r="AV37" s="150" t="str">
        <f t="shared" si="15"/>
        <v/>
      </c>
      <c r="AW37" s="150" t="str">
        <f t="shared" si="15"/>
        <v/>
      </c>
      <c r="AX37" s="150" t="str">
        <f t="shared" si="15"/>
        <v/>
      </c>
      <c r="AY37" s="150" t="str">
        <f t="shared" si="15"/>
        <v/>
      </c>
      <c r="AZ37" s="150" t="str">
        <f t="shared" si="15"/>
        <v/>
      </c>
      <c r="BA37" s="150" t="str">
        <f t="shared" si="15"/>
        <v/>
      </c>
      <c r="BB37" s="150" t="str">
        <f t="shared" si="15"/>
        <v/>
      </c>
      <c r="BC37" s="150" t="str">
        <f t="shared" si="15"/>
        <v/>
      </c>
      <c r="BD37" s="150" t="str">
        <f t="shared" si="15"/>
        <v/>
      </c>
      <c r="BE37" s="150" t="str">
        <f t="shared" si="15"/>
        <v/>
      </c>
      <c r="BF37" s="150" t="str">
        <f t="shared" si="12"/>
        <v/>
      </c>
      <c r="BG37" s="150" t="str">
        <f t="shared" si="12"/>
        <v/>
      </c>
      <c r="BH37" s="150" t="str">
        <f t="shared" si="12"/>
        <v/>
      </c>
      <c r="BI37" s="150" t="str">
        <f t="shared" si="12"/>
        <v/>
      </c>
      <c r="BJ37" s="151" t="str">
        <f t="shared" si="12"/>
        <v/>
      </c>
      <c r="BK37" s="125"/>
    </row>
    <row r="38" spans="2:63" ht="15" customHeight="1" outlineLevel="1" x14ac:dyDescent="0.25">
      <c r="B38" s="119"/>
      <c r="C38" s="180" t="s">
        <v>119</v>
      </c>
      <c r="D38" s="146" t="s">
        <v>462</v>
      </c>
      <c r="E38" s="147">
        <f>MIN(E39:E42)</f>
        <v>9</v>
      </c>
      <c r="F38" s="147">
        <f>MAX(F39:F42)</f>
        <v>17</v>
      </c>
      <c r="G38" s="147">
        <f>F38-E38</f>
        <v>8</v>
      </c>
      <c r="H38" s="181">
        <f>AVERAGE(H39:H42)</f>
        <v>1</v>
      </c>
      <c r="I38" s="149"/>
      <c r="J38" s="150" t="str">
        <f t="shared" si="13"/>
        <v/>
      </c>
      <c r="K38" s="150" t="str">
        <f t="shared" si="13"/>
        <v/>
      </c>
      <c r="L38" s="150" t="str">
        <f t="shared" si="13"/>
        <v/>
      </c>
      <c r="M38" s="150" t="str">
        <f t="shared" si="13"/>
        <v/>
      </c>
      <c r="N38" s="150" t="str">
        <f t="shared" si="13"/>
        <v/>
      </c>
      <c r="O38" s="150" t="str">
        <f t="shared" si="13"/>
        <v/>
      </c>
      <c r="P38" s="150" t="str">
        <f t="shared" si="13"/>
        <v/>
      </c>
      <c r="Q38" s="150" t="str">
        <f t="shared" si="13"/>
        <v/>
      </c>
      <c r="R38" s="150" t="str">
        <f t="shared" si="13"/>
        <v>█</v>
      </c>
      <c r="S38" s="150" t="str">
        <f t="shared" si="13"/>
        <v>█</v>
      </c>
      <c r="T38" s="150" t="str">
        <f t="shared" si="13"/>
        <v>█</v>
      </c>
      <c r="U38" s="150" t="str">
        <f t="shared" si="13"/>
        <v>█</v>
      </c>
      <c r="V38" s="150" t="str">
        <f t="shared" si="13"/>
        <v>█</v>
      </c>
      <c r="W38" s="150" t="str">
        <f t="shared" si="13"/>
        <v>█</v>
      </c>
      <c r="X38" s="150" t="str">
        <f t="shared" si="13"/>
        <v>█</v>
      </c>
      <c r="Y38" s="150" t="str">
        <f t="shared" si="13"/>
        <v>█</v>
      </c>
      <c r="Z38" s="150" t="str">
        <f t="shared" si="14"/>
        <v/>
      </c>
      <c r="AA38" s="150" t="str">
        <f t="shared" si="14"/>
        <v/>
      </c>
      <c r="AB38" s="150" t="str">
        <f t="shared" si="14"/>
        <v/>
      </c>
      <c r="AC38" s="150" t="str">
        <f t="shared" si="14"/>
        <v/>
      </c>
      <c r="AD38" s="150" t="str">
        <f t="shared" si="14"/>
        <v/>
      </c>
      <c r="AE38" s="150" t="str">
        <f t="shared" si="14"/>
        <v/>
      </c>
      <c r="AF38" s="150" t="str">
        <f t="shared" si="14"/>
        <v/>
      </c>
      <c r="AG38" s="150" t="str">
        <f t="shared" si="14"/>
        <v/>
      </c>
      <c r="AH38" s="150" t="str">
        <f t="shared" si="14"/>
        <v/>
      </c>
      <c r="AI38" s="150" t="str">
        <f t="shared" si="14"/>
        <v/>
      </c>
      <c r="AJ38" s="150" t="str">
        <f t="shared" si="14"/>
        <v/>
      </c>
      <c r="AK38" s="150" t="str">
        <f t="shared" si="14"/>
        <v/>
      </c>
      <c r="AL38" s="150" t="str">
        <f t="shared" si="14"/>
        <v/>
      </c>
      <c r="AM38" s="150" t="str">
        <f t="shared" si="14"/>
        <v/>
      </c>
      <c r="AN38" s="150" t="str">
        <f t="shared" si="14"/>
        <v/>
      </c>
      <c r="AO38" s="150" t="str">
        <f t="shared" si="14"/>
        <v/>
      </c>
      <c r="AP38" s="150" t="str">
        <f t="shared" si="15"/>
        <v/>
      </c>
      <c r="AQ38" s="150" t="str">
        <f t="shared" si="15"/>
        <v/>
      </c>
      <c r="AR38" s="150" t="str">
        <f t="shared" si="15"/>
        <v/>
      </c>
      <c r="AS38" s="150" t="str">
        <f t="shared" si="15"/>
        <v/>
      </c>
      <c r="AT38" s="150" t="str">
        <f t="shared" si="15"/>
        <v/>
      </c>
      <c r="AU38" s="150" t="str">
        <f t="shared" si="15"/>
        <v/>
      </c>
      <c r="AV38" s="150" t="str">
        <f t="shared" si="15"/>
        <v/>
      </c>
      <c r="AW38" s="150" t="str">
        <f t="shared" si="15"/>
        <v/>
      </c>
      <c r="AX38" s="150" t="str">
        <f t="shared" si="15"/>
        <v/>
      </c>
      <c r="AY38" s="150" t="str">
        <f t="shared" si="15"/>
        <v/>
      </c>
      <c r="AZ38" s="150" t="str">
        <f t="shared" si="15"/>
        <v/>
      </c>
      <c r="BA38" s="150" t="str">
        <f t="shared" si="15"/>
        <v/>
      </c>
      <c r="BB38" s="150" t="str">
        <f t="shared" si="15"/>
        <v/>
      </c>
      <c r="BC38" s="150" t="str">
        <f t="shared" si="15"/>
        <v/>
      </c>
      <c r="BD38" s="150" t="str">
        <f t="shared" si="15"/>
        <v/>
      </c>
      <c r="BE38" s="150" t="str">
        <f t="shared" si="15"/>
        <v/>
      </c>
      <c r="BF38" s="150" t="str">
        <f t="shared" si="12"/>
        <v/>
      </c>
      <c r="BG38" s="150" t="str">
        <f t="shared" si="12"/>
        <v/>
      </c>
      <c r="BH38" s="150" t="str">
        <f t="shared" si="12"/>
        <v/>
      </c>
      <c r="BI38" s="150" t="str">
        <f t="shared" si="12"/>
        <v/>
      </c>
      <c r="BJ38" s="151" t="str">
        <f t="shared" si="12"/>
        <v/>
      </c>
      <c r="BK38" s="125"/>
    </row>
    <row r="39" spans="2:63" ht="15" customHeight="1" outlineLevel="2" x14ac:dyDescent="0.25">
      <c r="B39" s="119"/>
      <c r="C39" s="152" t="s">
        <v>120</v>
      </c>
      <c r="D39" s="153" t="s">
        <v>462</v>
      </c>
      <c r="E39" s="156">
        <v>11</v>
      </c>
      <c r="F39" s="154">
        <v>14</v>
      </c>
      <c r="G39" s="156">
        <v>4</v>
      </c>
      <c r="H39" s="155">
        <v>1</v>
      </c>
      <c r="I39" s="149"/>
      <c r="J39" s="150" t="str">
        <f t="shared" si="13"/>
        <v/>
      </c>
      <c r="K39" s="150" t="str">
        <f t="shared" si="13"/>
        <v/>
      </c>
      <c r="L39" s="150" t="str">
        <f t="shared" si="13"/>
        <v/>
      </c>
      <c r="M39" s="150" t="str">
        <f t="shared" si="13"/>
        <v/>
      </c>
      <c r="N39" s="150" t="str">
        <f t="shared" si="13"/>
        <v/>
      </c>
      <c r="O39" s="150" t="str">
        <f t="shared" si="13"/>
        <v/>
      </c>
      <c r="P39" s="150" t="str">
        <f t="shared" si="13"/>
        <v/>
      </c>
      <c r="Q39" s="150" t="str">
        <f t="shared" si="13"/>
        <v/>
      </c>
      <c r="R39" s="150" t="str">
        <f t="shared" si="13"/>
        <v/>
      </c>
      <c r="S39" s="150" t="str">
        <f t="shared" si="13"/>
        <v/>
      </c>
      <c r="T39" s="150" t="str">
        <f t="shared" si="13"/>
        <v>█</v>
      </c>
      <c r="U39" s="150" t="str">
        <f t="shared" si="13"/>
        <v>█</v>
      </c>
      <c r="V39" s="150" t="str">
        <f t="shared" si="13"/>
        <v>█</v>
      </c>
      <c r="W39" s="150" t="str">
        <f t="shared" si="13"/>
        <v>█</v>
      </c>
      <c r="X39" s="150" t="str">
        <f t="shared" si="13"/>
        <v/>
      </c>
      <c r="Y39" s="150" t="str">
        <f t="shared" si="13"/>
        <v/>
      </c>
      <c r="Z39" s="150" t="str">
        <f t="shared" si="14"/>
        <v/>
      </c>
      <c r="AA39" s="150" t="str">
        <f t="shared" si="14"/>
        <v/>
      </c>
      <c r="AB39" s="150" t="str">
        <f t="shared" si="14"/>
        <v/>
      </c>
      <c r="AC39" s="150" t="str">
        <f t="shared" si="14"/>
        <v/>
      </c>
      <c r="AD39" s="150" t="str">
        <f t="shared" si="14"/>
        <v/>
      </c>
      <c r="AE39" s="150" t="str">
        <f t="shared" si="14"/>
        <v/>
      </c>
      <c r="AF39" s="150" t="str">
        <f t="shared" si="14"/>
        <v/>
      </c>
      <c r="AG39" s="150" t="str">
        <f t="shared" si="14"/>
        <v/>
      </c>
      <c r="AH39" s="150" t="str">
        <f t="shared" si="14"/>
        <v/>
      </c>
      <c r="AI39" s="150" t="str">
        <f t="shared" si="14"/>
        <v/>
      </c>
      <c r="AJ39" s="150" t="str">
        <f t="shared" si="14"/>
        <v/>
      </c>
      <c r="AK39" s="150" t="str">
        <f t="shared" si="14"/>
        <v/>
      </c>
      <c r="AL39" s="150" t="str">
        <f t="shared" si="14"/>
        <v/>
      </c>
      <c r="AM39" s="150" t="str">
        <f t="shared" si="14"/>
        <v/>
      </c>
      <c r="AN39" s="150" t="str">
        <f t="shared" si="14"/>
        <v/>
      </c>
      <c r="AO39" s="150" t="str">
        <f t="shared" si="14"/>
        <v/>
      </c>
      <c r="AP39" s="150" t="str">
        <f t="shared" si="15"/>
        <v/>
      </c>
      <c r="AQ39" s="150" t="str">
        <f t="shared" si="15"/>
        <v/>
      </c>
      <c r="AR39" s="150" t="str">
        <f t="shared" si="15"/>
        <v/>
      </c>
      <c r="AS39" s="150" t="str">
        <f t="shared" si="15"/>
        <v/>
      </c>
      <c r="AT39" s="150" t="str">
        <f t="shared" si="15"/>
        <v/>
      </c>
      <c r="AU39" s="150" t="str">
        <f t="shared" si="15"/>
        <v/>
      </c>
      <c r="AV39" s="150" t="str">
        <f t="shared" si="15"/>
        <v/>
      </c>
      <c r="AW39" s="150" t="str">
        <f t="shared" si="15"/>
        <v/>
      </c>
      <c r="AX39" s="150" t="str">
        <f t="shared" si="15"/>
        <v/>
      </c>
      <c r="AY39" s="150" t="str">
        <f t="shared" si="15"/>
        <v/>
      </c>
      <c r="AZ39" s="150" t="str">
        <f t="shared" si="15"/>
        <v/>
      </c>
      <c r="BA39" s="150" t="str">
        <f t="shared" si="15"/>
        <v/>
      </c>
      <c r="BB39" s="150" t="str">
        <f t="shared" si="15"/>
        <v/>
      </c>
      <c r="BC39" s="150" t="str">
        <f t="shared" si="15"/>
        <v/>
      </c>
      <c r="BD39" s="150" t="str">
        <f t="shared" si="15"/>
        <v/>
      </c>
      <c r="BE39" s="150" t="str">
        <f t="shared" si="15"/>
        <v/>
      </c>
      <c r="BF39" s="150" t="str">
        <f t="shared" si="12"/>
        <v/>
      </c>
      <c r="BG39" s="150" t="str">
        <f t="shared" si="12"/>
        <v/>
      </c>
      <c r="BH39" s="150" t="str">
        <f t="shared" si="12"/>
        <v/>
      </c>
      <c r="BI39" s="150" t="str">
        <f t="shared" si="12"/>
        <v/>
      </c>
      <c r="BJ39" s="151" t="str">
        <f t="shared" si="12"/>
        <v/>
      </c>
      <c r="BK39" s="125"/>
    </row>
    <row r="40" spans="2:63" ht="15" customHeight="1" outlineLevel="2" x14ac:dyDescent="0.25">
      <c r="B40" s="119"/>
      <c r="C40" s="152" t="s">
        <v>121</v>
      </c>
      <c r="D40" s="153" t="s">
        <v>462</v>
      </c>
      <c r="E40" s="156">
        <v>10</v>
      </c>
      <c r="F40" s="154">
        <v>12</v>
      </c>
      <c r="G40" s="156">
        <v>3</v>
      </c>
      <c r="H40" s="155">
        <v>1</v>
      </c>
      <c r="I40" s="149"/>
      <c r="J40" s="150" t="str">
        <f t="shared" si="13"/>
        <v/>
      </c>
      <c r="K40" s="150" t="str">
        <f t="shared" si="13"/>
        <v/>
      </c>
      <c r="L40" s="150" t="str">
        <f t="shared" si="13"/>
        <v/>
      </c>
      <c r="M40" s="150" t="str">
        <f t="shared" si="13"/>
        <v/>
      </c>
      <c r="N40" s="150" t="str">
        <f t="shared" si="13"/>
        <v/>
      </c>
      <c r="O40" s="150" t="str">
        <f t="shared" si="13"/>
        <v/>
      </c>
      <c r="P40" s="150" t="str">
        <f t="shared" si="13"/>
        <v/>
      </c>
      <c r="Q40" s="150" t="str">
        <f t="shared" si="13"/>
        <v/>
      </c>
      <c r="R40" s="150" t="str">
        <f t="shared" si="13"/>
        <v/>
      </c>
      <c r="S40" s="150" t="str">
        <f t="shared" si="13"/>
        <v>█</v>
      </c>
      <c r="T40" s="150" t="str">
        <f t="shared" si="13"/>
        <v>█</v>
      </c>
      <c r="U40" s="150" t="str">
        <f t="shared" si="13"/>
        <v>█</v>
      </c>
      <c r="V40" s="150" t="str">
        <f t="shared" si="13"/>
        <v/>
      </c>
      <c r="W40" s="150" t="str">
        <f t="shared" si="13"/>
        <v/>
      </c>
      <c r="X40" s="150" t="str">
        <f t="shared" si="13"/>
        <v/>
      </c>
      <c r="Y40" s="150" t="str">
        <f t="shared" si="13"/>
        <v/>
      </c>
      <c r="Z40" s="150" t="str">
        <f t="shared" si="14"/>
        <v/>
      </c>
      <c r="AA40" s="150" t="str">
        <f t="shared" si="14"/>
        <v/>
      </c>
      <c r="AB40" s="150" t="str">
        <f t="shared" si="14"/>
        <v/>
      </c>
      <c r="AC40" s="150" t="str">
        <f t="shared" si="14"/>
        <v/>
      </c>
      <c r="AD40" s="150" t="str">
        <f t="shared" si="14"/>
        <v/>
      </c>
      <c r="AE40" s="150" t="str">
        <f t="shared" si="14"/>
        <v/>
      </c>
      <c r="AF40" s="150" t="str">
        <f t="shared" si="14"/>
        <v/>
      </c>
      <c r="AG40" s="150" t="str">
        <f t="shared" si="14"/>
        <v/>
      </c>
      <c r="AH40" s="150" t="str">
        <f t="shared" si="14"/>
        <v/>
      </c>
      <c r="AI40" s="150" t="str">
        <f t="shared" si="14"/>
        <v/>
      </c>
      <c r="AJ40" s="150" t="str">
        <f t="shared" si="14"/>
        <v/>
      </c>
      <c r="AK40" s="150" t="str">
        <f t="shared" si="14"/>
        <v/>
      </c>
      <c r="AL40" s="150" t="str">
        <f t="shared" si="14"/>
        <v/>
      </c>
      <c r="AM40" s="150" t="str">
        <f t="shared" si="14"/>
        <v/>
      </c>
      <c r="AN40" s="150" t="str">
        <f t="shared" si="14"/>
        <v/>
      </c>
      <c r="AO40" s="150" t="str">
        <f t="shared" si="14"/>
        <v/>
      </c>
      <c r="AP40" s="150" t="str">
        <f t="shared" si="15"/>
        <v/>
      </c>
      <c r="AQ40" s="150" t="str">
        <f t="shared" si="15"/>
        <v/>
      </c>
      <c r="AR40" s="150" t="str">
        <f t="shared" si="15"/>
        <v/>
      </c>
      <c r="AS40" s="150" t="str">
        <f t="shared" si="15"/>
        <v/>
      </c>
      <c r="AT40" s="150" t="str">
        <f t="shared" si="15"/>
        <v/>
      </c>
      <c r="AU40" s="150" t="str">
        <f t="shared" si="15"/>
        <v/>
      </c>
      <c r="AV40" s="150" t="str">
        <f t="shared" si="15"/>
        <v/>
      </c>
      <c r="AW40" s="150" t="str">
        <f t="shared" si="15"/>
        <v/>
      </c>
      <c r="AX40" s="150" t="str">
        <f t="shared" si="15"/>
        <v/>
      </c>
      <c r="AY40" s="150" t="str">
        <f t="shared" si="15"/>
        <v/>
      </c>
      <c r="AZ40" s="150" t="str">
        <f t="shared" si="15"/>
        <v/>
      </c>
      <c r="BA40" s="150" t="str">
        <f t="shared" si="15"/>
        <v/>
      </c>
      <c r="BB40" s="150" t="str">
        <f t="shared" si="15"/>
        <v/>
      </c>
      <c r="BC40" s="150" t="str">
        <f t="shared" si="15"/>
        <v/>
      </c>
      <c r="BD40" s="150" t="str">
        <f t="shared" si="15"/>
        <v/>
      </c>
      <c r="BE40" s="150" t="str">
        <f t="shared" si="15"/>
        <v/>
      </c>
      <c r="BF40" s="150" t="str">
        <f t="shared" si="12"/>
        <v/>
      </c>
      <c r="BG40" s="150" t="str">
        <f t="shared" si="12"/>
        <v/>
      </c>
      <c r="BH40" s="150" t="str">
        <f t="shared" si="12"/>
        <v/>
      </c>
      <c r="BI40" s="150" t="str">
        <f t="shared" si="12"/>
        <v/>
      </c>
      <c r="BJ40" s="151" t="str">
        <f t="shared" si="12"/>
        <v/>
      </c>
      <c r="BK40" s="125"/>
    </row>
    <row r="41" spans="2:63" ht="15" customHeight="1" outlineLevel="2" x14ac:dyDescent="0.25">
      <c r="B41" s="119"/>
      <c r="C41" s="152" t="s">
        <v>122</v>
      </c>
      <c r="D41" s="153" t="s">
        <v>462</v>
      </c>
      <c r="E41" s="156">
        <v>9</v>
      </c>
      <c r="F41" s="154">
        <v>14</v>
      </c>
      <c r="G41" s="156">
        <f>F41-E41</f>
        <v>5</v>
      </c>
      <c r="H41" s="155">
        <v>1</v>
      </c>
      <c r="I41" s="149"/>
      <c r="J41" s="150" t="str">
        <f t="shared" si="13"/>
        <v/>
      </c>
      <c r="K41" s="150" t="str">
        <f t="shared" si="13"/>
        <v/>
      </c>
      <c r="L41" s="150" t="str">
        <f t="shared" si="13"/>
        <v/>
      </c>
      <c r="M41" s="150" t="str">
        <f t="shared" si="13"/>
        <v/>
      </c>
      <c r="N41" s="150" t="str">
        <f t="shared" si="13"/>
        <v/>
      </c>
      <c r="O41" s="150" t="str">
        <f t="shared" si="13"/>
        <v/>
      </c>
      <c r="P41" s="150" t="str">
        <f t="shared" si="13"/>
        <v/>
      </c>
      <c r="Q41" s="150" t="str">
        <f t="shared" si="13"/>
        <v/>
      </c>
      <c r="R41" s="150" t="str">
        <f t="shared" si="13"/>
        <v>█</v>
      </c>
      <c r="S41" s="150" t="str">
        <f t="shared" si="13"/>
        <v>█</v>
      </c>
      <c r="T41" s="150" t="str">
        <f t="shared" si="13"/>
        <v>█</v>
      </c>
      <c r="U41" s="150" t="str">
        <f t="shared" si="13"/>
        <v>█</v>
      </c>
      <c r="V41" s="150" t="str">
        <f t="shared" si="13"/>
        <v>█</v>
      </c>
      <c r="W41" s="150" t="str">
        <f t="shared" si="13"/>
        <v/>
      </c>
      <c r="X41" s="150" t="str">
        <f t="shared" si="13"/>
        <v/>
      </c>
      <c r="Y41" s="150" t="str">
        <f t="shared" si="13"/>
        <v/>
      </c>
      <c r="Z41" s="150" t="str">
        <f t="shared" si="14"/>
        <v/>
      </c>
      <c r="AA41" s="150" t="str">
        <f t="shared" si="14"/>
        <v/>
      </c>
      <c r="AB41" s="150" t="str">
        <f t="shared" si="14"/>
        <v/>
      </c>
      <c r="AC41" s="150" t="str">
        <f t="shared" si="14"/>
        <v/>
      </c>
      <c r="AD41" s="150" t="str">
        <f t="shared" si="14"/>
        <v/>
      </c>
      <c r="AE41" s="150" t="str">
        <f t="shared" si="14"/>
        <v/>
      </c>
      <c r="AF41" s="150" t="str">
        <f t="shared" si="14"/>
        <v/>
      </c>
      <c r="AG41" s="150" t="str">
        <f t="shared" si="14"/>
        <v/>
      </c>
      <c r="AH41" s="150" t="str">
        <f t="shared" si="14"/>
        <v/>
      </c>
      <c r="AI41" s="150" t="str">
        <f t="shared" si="14"/>
        <v/>
      </c>
      <c r="AJ41" s="150" t="str">
        <f t="shared" si="14"/>
        <v/>
      </c>
      <c r="AK41" s="150" t="str">
        <f t="shared" si="14"/>
        <v/>
      </c>
      <c r="AL41" s="150" t="str">
        <f t="shared" si="14"/>
        <v/>
      </c>
      <c r="AM41" s="150" t="str">
        <f t="shared" si="14"/>
        <v/>
      </c>
      <c r="AN41" s="150" t="str">
        <f t="shared" si="14"/>
        <v/>
      </c>
      <c r="AO41" s="150" t="str">
        <f t="shared" si="14"/>
        <v/>
      </c>
      <c r="AP41" s="150" t="str">
        <f t="shared" si="15"/>
        <v/>
      </c>
      <c r="AQ41" s="150" t="str">
        <f t="shared" si="15"/>
        <v/>
      </c>
      <c r="AR41" s="150" t="str">
        <f t="shared" si="15"/>
        <v/>
      </c>
      <c r="AS41" s="150" t="str">
        <f t="shared" si="15"/>
        <v/>
      </c>
      <c r="AT41" s="150" t="str">
        <f t="shared" si="15"/>
        <v/>
      </c>
      <c r="AU41" s="150" t="str">
        <f t="shared" si="15"/>
        <v/>
      </c>
      <c r="AV41" s="150" t="str">
        <f t="shared" si="15"/>
        <v/>
      </c>
      <c r="AW41" s="150" t="str">
        <f t="shared" si="15"/>
        <v/>
      </c>
      <c r="AX41" s="150" t="str">
        <f t="shared" si="15"/>
        <v/>
      </c>
      <c r="AY41" s="150" t="str">
        <f t="shared" si="15"/>
        <v/>
      </c>
      <c r="AZ41" s="150" t="str">
        <f t="shared" si="15"/>
        <v/>
      </c>
      <c r="BA41" s="150" t="str">
        <f t="shared" si="15"/>
        <v/>
      </c>
      <c r="BB41" s="150" t="str">
        <f t="shared" si="15"/>
        <v/>
      </c>
      <c r="BC41" s="150" t="str">
        <f t="shared" si="15"/>
        <v/>
      </c>
      <c r="BD41" s="150" t="str">
        <f t="shared" si="15"/>
        <v/>
      </c>
      <c r="BE41" s="150" t="str">
        <f t="shared" si="15"/>
        <v/>
      </c>
      <c r="BF41" s="150" t="str">
        <f t="shared" si="12"/>
        <v/>
      </c>
      <c r="BG41" s="150" t="str">
        <f t="shared" si="12"/>
        <v/>
      </c>
      <c r="BH41" s="150" t="str">
        <f t="shared" si="12"/>
        <v/>
      </c>
      <c r="BI41" s="150" t="str">
        <f t="shared" si="12"/>
        <v/>
      </c>
      <c r="BJ41" s="151" t="str">
        <f t="shared" si="12"/>
        <v/>
      </c>
      <c r="BK41" s="125"/>
    </row>
    <row r="42" spans="2:63" ht="15" customHeight="1" outlineLevel="2" x14ac:dyDescent="0.25">
      <c r="B42" s="119"/>
      <c r="C42" s="152" t="s">
        <v>123</v>
      </c>
      <c r="D42" s="153" t="s">
        <v>462</v>
      </c>
      <c r="E42" s="156">
        <v>16</v>
      </c>
      <c r="F42" s="154">
        <v>17</v>
      </c>
      <c r="G42" s="156">
        <v>2</v>
      </c>
      <c r="H42" s="155">
        <v>1</v>
      </c>
      <c r="I42" s="149"/>
      <c r="J42" s="150" t="str">
        <f t="shared" si="13"/>
        <v/>
      </c>
      <c r="K42" s="150" t="str">
        <f t="shared" si="13"/>
        <v/>
      </c>
      <c r="L42" s="150" t="str">
        <f t="shared" si="13"/>
        <v/>
      </c>
      <c r="M42" s="150" t="str">
        <f t="shared" si="13"/>
        <v/>
      </c>
      <c r="N42" s="150" t="str">
        <f t="shared" si="13"/>
        <v/>
      </c>
      <c r="O42" s="150" t="str">
        <f t="shared" si="13"/>
        <v/>
      </c>
      <c r="P42" s="150" t="str">
        <f t="shared" si="13"/>
        <v/>
      </c>
      <c r="Q42" s="150" t="str">
        <f t="shared" si="13"/>
        <v/>
      </c>
      <c r="R42" s="150" t="str">
        <f t="shared" si="13"/>
        <v/>
      </c>
      <c r="S42" s="150" t="str">
        <f t="shared" si="13"/>
        <v/>
      </c>
      <c r="T42" s="150" t="str">
        <f t="shared" si="13"/>
        <v/>
      </c>
      <c r="U42" s="150" t="str">
        <f t="shared" si="13"/>
        <v/>
      </c>
      <c r="V42" s="150" t="str">
        <f t="shared" si="13"/>
        <v/>
      </c>
      <c r="W42" s="150" t="str">
        <f t="shared" si="13"/>
        <v/>
      </c>
      <c r="X42" s="150" t="str">
        <f t="shared" si="13"/>
        <v/>
      </c>
      <c r="Y42" s="150" t="str">
        <f t="shared" si="13"/>
        <v>█</v>
      </c>
      <c r="Z42" s="150" t="str">
        <f t="shared" si="14"/>
        <v>█</v>
      </c>
      <c r="AA42" s="150" t="str">
        <f t="shared" si="14"/>
        <v/>
      </c>
      <c r="AB42" s="150" t="str">
        <f t="shared" si="14"/>
        <v/>
      </c>
      <c r="AC42" s="150" t="str">
        <f t="shared" si="14"/>
        <v/>
      </c>
      <c r="AD42" s="150" t="str">
        <f t="shared" si="14"/>
        <v/>
      </c>
      <c r="AE42" s="150" t="str">
        <f t="shared" si="14"/>
        <v/>
      </c>
      <c r="AF42" s="150" t="str">
        <f t="shared" si="14"/>
        <v/>
      </c>
      <c r="AG42" s="150" t="str">
        <f t="shared" si="14"/>
        <v/>
      </c>
      <c r="AH42" s="150" t="str">
        <f t="shared" si="14"/>
        <v/>
      </c>
      <c r="AI42" s="150" t="str">
        <f t="shared" si="14"/>
        <v/>
      </c>
      <c r="AJ42" s="150" t="str">
        <f t="shared" si="14"/>
        <v/>
      </c>
      <c r="AK42" s="150" t="str">
        <f t="shared" si="14"/>
        <v/>
      </c>
      <c r="AL42" s="150" t="str">
        <f t="shared" si="14"/>
        <v/>
      </c>
      <c r="AM42" s="150" t="str">
        <f t="shared" si="14"/>
        <v/>
      </c>
      <c r="AN42" s="150" t="str">
        <f t="shared" si="14"/>
        <v/>
      </c>
      <c r="AO42" s="150" t="str">
        <f t="shared" si="14"/>
        <v/>
      </c>
      <c r="AP42" s="150" t="str">
        <f t="shared" si="15"/>
        <v/>
      </c>
      <c r="AQ42" s="150" t="str">
        <f t="shared" si="15"/>
        <v/>
      </c>
      <c r="AR42" s="150" t="str">
        <f t="shared" si="15"/>
        <v/>
      </c>
      <c r="AS42" s="150" t="str">
        <f t="shared" si="15"/>
        <v/>
      </c>
      <c r="AT42" s="150" t="str">
        <f t="shared" si="15"/>
        <v/>
      </c>
      <c r="AU42" s="150" t="str">
        <f t="shared" si="15"/>
        <v/>
      </c>
      <c r="AV42" s="150" t="str">
        <f t="shared" si="15"/>
        <v/>
      </c>
      <c r="AW42" s="150" t="str">
        <f t="shared" si="15"/>
        <v/>
      </c>
      <c r="AX42" s="150" t="str">
        <f t="shared" si="15"/>
        <v/>
      </c>
      <c r="AY42" s="150" t="str">
        <f t="shared" si="15"/>
        <v/>
      </c>
      <c r="AZ42" s="150" t="str">
        <f t="shared" si="15"/>
        <v/>
      </c>
      <c r="BA42" s="150" t="str">
        <f t="shared" si="15"/>
        <v/>
      </c>
      <c r="BB42" s="150" t="str">
        <f t="shared" si="15"/>
        <v/>
      </c>
      <c r="BC42" s="150" t="str">
        <f t="shared" si="15"/>
        <v/>
      </c>
      <c r="BD42" s="150" t="str">
        <f t="shared" si="15"/>
        <v/>
      </c>
      <c r="BE42" s="150" t="str">
        <f t="shared" si="15"/>
        <v/>
      </c>
      <c r="BF42" s="150" t="str">
        <f t="shared" si="12"/>
        <v/>
      </c>
      <c r="BG42" s="150" t="str">
        <f t="shared" si="12"/>
        <v/>
      </c>
      <c r="BH42" s="150" t="str">
        <f t="shared" si="12"/>
        <v/>
      </c>
      <c r="BI42" s="150" t="str">
        <f t="shared" si="12"/>
        <v/>
      </c>
      <c r="BJ42" s="151" t="str">
        <f t="shared" si="12"/>
        <v/>
      </c>
      <c r="BK42" s="125"/>
    </row>
    <row r="43" spans="2:63" ht="15" customHeight="1" outlineLevel="1" x14ac:dyDescent="0.25">
      <c r="B43" s="119"/>
      <c r="C43" s="180" t="s">
        <v>124</v>
      </c>
      <c r="D43" s="146" t="s">
        <v>462</v>
      </c>
      <c r="E43" s="147">
        <f>MIN(E44:E47)</f>
        <v>15</v>
      </c>
      <c r="F43" s="147">
        <f>MAX(F44:F47)</f>
        <v>32</v>
      </c>
      <c r="G43" s="147">
        <f>F43-E43</f>
        <v>17</v>
      </c>
      <c r="H43" s="181">
        <f>AVERAGE(H44:H47)</f>
        <v>1</v>
      </c>
      <c r="I43" s="149"/>
      <c r="J43" s="150" t="str">
        <f t="shared" si="13"/>
        <v/>
      </c>
      <c r="K43" s="150" t="str">
        <f t="shared" si="13"/>
        <v/>
      </c>
      <c r="L43" s="150" t="str">
        <f t="shared" si="13"/>
        <v/>
      </c>
      <c r="M43" s="150" t="str">
        <f t="shared" si="13"/>
        <v/>
      </c>
      <c r="N43" s="150" t="str">
        <f t="shared" si="13"/>
        <v/>
      </c>
      <c r="O43" s="150" t="str">
        <f t="shared" si="13"/>
        <v/>
      </c>
      <c r="P43" s="150" t="str">
        <f t="shared" si="13"/>
        <v/>
      </c>
      <c r="Q43" s="150" t="str">
        <f t="shared" si="13"/>
        <v/>
      </c>
      <c r="R43" s="150" t="str">
        <f t="shared" si="13"/>
        <v/>
      </c>
      <c r="S43" s="150" t="str">
        <f t="shared" si="13"/>
        <v/>
      </c>
      <c r="T43" s="150" t="str">
        <f t="shared" si="13"/>
        <v/>
      </c>
      <c r="U43" s="150" t="str">
        <f t="shared" si="13"/>
        <v/>
      </c>
      <c r="V43" s="150" t="str">
        <f t="shared" si="13"/>
        <v/>
      </c>
      <c r="W43" s="150" t="str">
        <f t="shared" si="13"/>
        <v/>
      </c>
      <c r="X43" s="150" t="str">
        <f t="shared" si="13"/>
        <v>█</v>
      </c>
      <c r="Y43" s="150" t="str">
        <f t="shared" si="13"/>
        <v>█</v>
      </c>
      <c r="Z43" s="150" t="str">
        <f t="shared" si="14"/>
        <v>█</v>
      </c>
      <c r="AA43" s="150" t="str">
        <f t="shared" si="14"/>
        <v>█</v>
      </c>
      <c r="AB43" s="150" t="str">
        <f t="shared" si="14"/>
        <v>█</v>
      </c>
      <c r="AC43" s="150" t="str">
        <f t="shared" si="14"/>
        <v>█</v>
      </c>
      <c r="AD43" s="150" t="str">
        <f t="shared" si="14"/>
        <v>█</v>
      </c>
      <c r="AE43" s="150" t="str">
        <f t="shared" si="14"/>
        <v>█</v>
      </c>
      <c r="AF43" s="150" t="str">
        <f t="shared" si="14"/>
        <v>█</v>
      </c>
      <c r="AG43" s="150" t="str">
        <f t="shared" si="14"/>
        <v>█</v>
      </c>
      <c r="AH43" s="150" t="str">
        <f t="shared" si="14"/>
        <v>█</v>
      </c>
      <c r="AI43" s="150" t="str">
        <f t="shared" si="14"/>
        <v>█</v>
      </c>
      <c r="AJ43" s="150" t="str">
        <f t="shared" si="14"/>
        <v>█</v>
      </c>
      <c r="AK43" s="150" t="str">
        <f t="shared" si="14"/>
        <v>█</v>
      </c>
      <c r="AL43" s="150" t="str">
        <f t="shared" si="14"/>
        <v>█</v>
      </c>
      <c r="AM43" s="150" t="str">
        <f t="shared" si="14"/>
        <v>█</v>
      </c>
      <c r="AN43" s="150" t="str">
        <f t="shared" si="14"/>
        <v>█</v>
      </c>
      <c r="AO43" s="150" t="str">
        <f t="shared" si="14"/>
        <v/>
      </c>
      <c r="AP43" s="150" t="str">
        <f t="shared" si="15"/>
        <v/>
      </c>
      <c r="AQ43" s="150" t="str">
        <f t="shared" si="15"/>
        <v/>
      </c>
      <c r="AR43" s="150" t="str">
        <f t="shared" si="15"/>
        <v/>
      </c>
      <c r="AS43" s="150" t="str">
        <f t="shared" si="15"/>
        <v/>
      </c>
      <c r="AT43" s="150" t="str">
        <f t="shared" si="15"/>
        <v/>
      </c>
      <c r="AU43" s="150" t="str">
        <f t="shared" si="15"/>
        <v/>
      </c>
      <c r="AV43" s="150" t="str">
        <f t="shared" si="15"/>
        <v/>
      </c>
      <c r="AW43" s="150" t="str">
        <f t="shared" si="15"/>
        <v/>
      </c>
      <c r="AX43" s="150" t="str">
        <f t="shared" si="15"/>
        <v/>
      </c>
      <c r="AY43" s="150" t="str">
        <f t="shared" si="15"/>
        <v/>
      </c>
      <c r="AZ43" s="150" t="str">
        <f t="shared" si="15"/>
        <v/>
      </c>
      <c r="BA43" s="150" t="str">
        <f t="shared" si="15"/>
        <v/>
      </c>
      <c r="BB43" s="150" t="str">
        <f t="shared" si="15"/>
        <v/>
      </c>
      <c r="BC43" s="150" t="str">
        <f t="shared" si="15"/>
        <v/>
      </c>
      <c r="BD43" s="150" t="str">
        <f t="shared" si="15"/>
        <v/>
      </c>
      <c r="BE43" s="150" t="str">
        <f t="shared" si="15"/>
        <v/>
      </c>
      <c r="BF43" s="150" t="str">
        <f t="shared" si="12"/>
        <v/>
      </c>
      <c r="BG43" s="150" t="str">
        <f t="shared" si="12"/>
        <v/>
      </c>
      <c r="BH43" s="150" t="str">
        <f t="shared" si="12"/>
        <v/>
      </c>
      <c r="BI43" s="150" t="str">
        <f t="shared" si="12"/>
        <v/>
      </c>
      <c r="BJ43" s="151" t="str">
        <f t="shared" si="12"/>
        <v/>
      </c>
      <c r="BK43" s="125"/>
    </row>
    <row r="44" spans="2:63" ht="15" customHeight="1" outlineLevel="2" x14ac:dyDescent="0.25">
      <c r="B44" s="119"/>
      <c r="C44" s="152" t="s">
        <v>125</v>
      </c>
      <c r="D44" s="153" t="s">
        <v>463</v>
      </c>
      <c r="E44" s="156">
        <v>15</v>
      </c>
      <c r="F44" s="154">
        <v>18</v>
      </c>
      <c r="G44" s="156">
        <v>4</v>
      </c>
      <c r="H44" s="155">
        <v>1</v>
      </c>
      <c r="I44" s="149"/>
      <c r="J44" s="150" t="str">
        <f t="shared" si="13"/>
        <v/>
      </c>
      <c r="K44" s="150" t="str">
        <f t="shared" si="13"/>
        <v/>
      </c>
      <c r="L44" s="150" t="str">
        <f t="shared" si="13"/>
        <v/>
      </c>
      <c r="M44" s="150" t="str">
        <f t="shared" si="13"/>
        <v/>
      </c>
      <c r="N44" s="150" t="str">
        <f t="shared" si="13"/>
        <v/>
      </c>
      <c r="O44" s="150" t="str">
        <f t="shared" si="13"/>
        <v/>
      </c>
      <c r="P44" s="150" t="str">
        <f t="shared" si="13"/>
        <v/>
      </c>
      <c r="Q44" s="150" t="str">
        <f t="shared" si="13"/>
        <v/>
      </c>
      <c r="R44" s="150" t="str">
        <f t="shared" si="13"/>
        <v/>
      </c>
      <c r="S44" s="150" t="str">
        <f t="shared" si="13"/>
        <v/>
      </c>
      <c r="T44" s="150" t="str">
        <f t="shared" si="13"/>
        <v/>
      </c>
      <c r="U44" s="150" t="str">
        <f t="shared" si="13"/>
        <v/>
      </c>
      <c r="V44" s="150" t="str">
        <f t="shared" si="13"/>
        <v/>
      </c>
      <c r="W44" s="150" t="str">
        <f t="shared" si="13"/>
        <v/>
      </c>
      <c r="X44" s="150" t="str">
        <f t="shared" si="13"/>
        <v>█</v>
      </c>
      <c r="Y44" s="150" t="str">
        <f t="shared" si="13"/>
        <v>█</v>
      </c>
      <c r="Z44" s="150" t="str">
        <f t="shared" si="14"/>
        <v>█</v>
      </c>
      <c r="AA44" s="150" t="str">
        <f t="shared" si="14"/>
        <v>█</v>
      </c>
      <c r="AB44" s="150" t="str">
        <f t="shared" si="14"/>
        <v/>
      </c>
      <c r="AC44" s="150" t="str">
        <f t="shared" si="14"/>
        <v/>
      </c>
      <c r="AD44" s="150" t="str">
        <f t="shared" si="14"/>
        <v/>
      </c>
      <c r="AE44" s="150" t="str">
        <f t="shared" si="14"/>
        <v/>
      </c>
      <c r="AF44" s="150" t="str">
        <f t="shared" si="14"/>
        <v/>
      </c>
      <c r="AG44" s="150" t="str">
        <f t="shared" si="14"/>
        <v/>
      </c>
      <c r="AH44" s="150" t="str">
        <f t="shared" si="14"/>
        <v/>
      </c>
      <c r="AI44" s="150" t="str">
        <f t="shared" si="14"/>
        <v/>
      </c>
      <c r="AJ44" s="150" t="str">
        <f t="shared" si="14"/>
        <v/>
      </c>
      <c r="AK44" s="150" t="str">
        <f t="shared" si="14"/>
        <v/>
      </c>
      <c r="AL44" s="150" t="str">
        <f t="shared" si="14"/>
        <v/>
      </c>
      <c r="AM44" s="150" t="str">
        <f t="shared" si="14"/>
        <v/>
      </c>
      <c r="AN44" s="150" t="str">
        <f t="shared" si="14"/>
        <v/>
      </c>
      <c r="AO44" s="150" t="str">
        <f t="shared" si="14"/>
        <v/>
      </c>
      <c r="AP44" s="150" t="str">
        <f t="shared" si="15"/>
        <v/>
      </c>
      <c r="AQ44" s="150" t="str">
        <f t="shared" si="15"/>
        <v/>
      </c>
      <c r="AR44" s="150" t="str">
        <f t="shared" si="15"/>
        <v/>
      </c>
      <c r="AS44" s="150" t="str">
        <f t="shared" si="15"/>
        <v/>
      </c>
      <c r="AT44" s="150" t="str">
        <f t="shared" si="15"/>
        <v/>
      </c>
      <c r="AU44" s="150" t="str">
        <f t="shared" si="15"/>
        <v/>
      </c>
      <c r="AV44" s="150" t="str">
        <f t="shared" si="15"/>
        <v/>
      </c>
      <c r="AW44" s="150" t="str">
        <f t="shared" si="15"/>
        <v/>
      </c>
      <c r="AX44" s="150" t="str">
        <f t="shared" si="15"/>
        <v/>
      </c>
      <c r="AY44" s="150" t="str">
        <f t="shared" si="15"/>
        <v/>
      </c>
      <c r="AZ44" s="150" t="str">
        <f t="shared" si="15"/>
        <v/>
      </c>
      <c r="BA44" s="150" t="str">
        <f t="shared" si="15"/>
        <v/>
      </c>
      <c r="BB44" s="150" t="str">
        <f t="shared" si="15"/>
        <v/>
      </c>
      <c r="BC44" s="150" t="str">
        <f t="shared" si="15"/>
        <v/>
      </c>
      <c r="BD44" s="150" t="str">
        <f t="shared" si="15"/>
        <v/>
      </c>
      <c r="BE44" s="150" t="str">
        <f t="shared" si="15"/>
        <v/>
      </c>
      <c r="BF44" s="150" t="str">
        <f t="shared" si="12"/>
        <v/>
      </c>
      <c r="BG44" s="150" t="str">
        <f t="shared" si="12"/>
        <v/>
      </c>
      <c r="BH44" s="150" t="str">
        <f t="shared" si="12"/>
        <v/>
      </c>
      <c r="BI44" s="150" t="str">
        <f t="shared" si="12"/>
        <v/>
      </c>
      <c r="BJ44" s="151" t="str">
        <f t="shared" si="12"/>
        <v/>
      </c>
      <c r="BK44" s="125"/>
    </row>
    <row r="45" spans="2:63" ht="15" customHeight="1" outlineLevel="2" x14ac:dyDescent="0.25">
      <c r="B45" s="119"/>
      <c r="C45" s="152" t="s">
        <v>126</v>
      </c>
      <c r="D45" s="153" t="s">
        <v>463</v>
      </c>
      <c r="E45" s="156">
        <v>24</v>
      </c>
      <c r="F45" s="154">
        <v>26</v>
      </c>
      <c r="G45" s="156">
        <v>3</v>
      </c>
      <c r="H45" s="155">
        <v>1</v>
      </c>
      <c r="I45" s="149"/>
      <c r="J45" s="150" t="str">
        <f t="shared" si="13"/>
        <v/>
      </c>
      <c r="K45" s="150" t="str">
        <f t="shared" si="13"/>
        <v/>
      </c>
      <c r="L45" s="150" t="str">
        <f t="shared" si="13"/>
        <v/>
      </c>
      <c r="M45" s="150" t="str">
        <f t="shared" si="13"/>
        <v/>
      </c>
      <c r="N45" s="150" t="str">
        <f t="shared" si="13"/>
        <v/>
      </c>
      <c r="O45" s="150" t="str">
        <f t="shared" si="13"/>
        <v/>
      </c>
      <c r="P45" s="150" t="str">
        <f t="shared" si="13"/>
        <v/>
      </c>
      <c r="Q45" s="150" t="str">
        <f t="shared" si="13"/>
        <v/>
      </c>
      <c r="R45" s="150" t="str">
        <f t="shared" si="13"/>
        <v/>
      </c>
      <c r="S45" s="150" t="str">
        <f t="shared" si="13"/>
        <v/>
      </c>
      <c r="T45" s="150" t="str">
        <f t="shared" si="13"/>
        <v/>
      </c>
      <c r="U45" s="150" t="str">
        <f t="shared" si="13"/>
        <v/>
      </c>
      <c r="V45" s="150" t="str">
        <f t="shared" si="13"/>
        <v/>
      </c>
      <c r="W45" s="150" t="str">
        <f t="shared" si="13"/>
        <v/>
      </c>
      <c r="X45" s="150" t="str">
        <f t="shared" si="13"/>
        <v/>
      </c>
      <c r="Y45" s="150" t="str">
        <f t="shared" ref="Y45:AN60" si="16">IF(AND(Y$8&gt;=$E45,Y$8&lt;=$E45+$G45),IF($E45+$G45*$H45&gt;Y$8,$Y$4,""),"")</f>
        <v/>
      </c>
      <c r="Z45" s="150" t="str">
        <f t="shared" si="16"/>
        <v/>
      </c>
      <c r="AA45" s="150" t="str">
        <f t="shared" si="16"/>
        <v/>
      </c>
      <c r="AB45" s="150" t="str">
        <f t="shared" si="16"/>
        <v/>
      </c>
      <c r="AC45" s="150" t="str">
        <f t="shared" si="16"/>
        <v/>
      </c>
      <c r="AD45" s="150" t="str">
        <f t="shared" si="16"/>
        <v/>
      </c>
      <c r="AE45" s="150" t="str">
        <f t="shared" si="16"/>
        <v/>
      </c>
      <c r="AF45" s="150" t="str">
        <f t="shared" si="16"/>
        <v/>
      </c>
      <c r="AG45" s="150" t="str">
        <f t="shared" si="16"/>
        <v>█</v>
      </c>
      <c r="AH45" s="150" t="str">
        <f t="shared" si="16"/>
        <v>█</v>
      </c>
      <c r="AI45" s="150" t="str">
        <f t="shared" si="16"/>
        <v>█</v>
      </c>
      <c r="AJ45" s="150" t="str">
        <f t="shared" si="14"/>
        <v/>
      </c>
      <c r="AK45" s="150" t="str">
        <f t="shared" si="14"/>
        <v/>
      </c>
      <c r="AL45" s="150" t="str">
        <f t="shared" si="14"/>
        <v/>
      </c>
      <c r="AM45" s="150" t="str">
        <f t="shared" si="14"/>
        <v/>
      </c>
      <c r="AN45" s="150" t="str">
        <f t="shared" si="14"/>
        <v/>
      </c>
      <c r="AO45" s="150" t="str">
        <f t="shared" si="14"/>
        <v/>
      </c>
      <c r="AP45" s="150" t="str">
        <f t="shared" si="15"/>
        <v/>
      </c>
      <c r="AQ45" s="150" t="str">
        <f t="shared" si="15"/>
        <v/>
      </c>
      <c r="AR45" s="150" t="str">
        <f t="shared" si="15"/>
        <v/>
      </c>
      <c r="AS45" s="150" t="str">
        <f t="shared" si="15"/>
        <v/>
      </c>
      <c r="AT45" s="150" t="str">
        <f t="shared" si="15"/>
        <v/>
      </c>
      <c r="AU45" s="150" t="str">
        <f t="shared" si="15"/>
        <v/>
      </c>
      <c r="AV45" s="150" t="str">
        <f t="shared" si="15"/>
        <v/>
      </c>
      <c r="AW45" s="150" t="str">
        <f t="shared" si="15"/>
        <v/>
      </c>
      <c r="AX45" s="150" t="str">
        <f t="shared" si="15"/>
        <v/>
      </c>
      <c r="AY45" s="150" t="str">
        <f t="shared" si="15"/>
        <v/>
      </c>
      <c r="AZ45" s="150" t="str">
        <f t="shared" si="15"/>
        <v/>
      </c>
      <c r="BA45" s="150" t="str">
        <f t="shared" si="15"/>
        <v/>
      </c>
      <c r="BB45" s="150" t="str">
        <f t="shared" si="15"/>
        <v/>
      </c>
      <c r="BC45" s="150" t="str">
        <f t="shared" si="15"/>
        <v/>
      </c>
      <c r="BD45" s="150" t="str">
        <f t="shared" si="15"/>
        <v/>
      </c>
      <c r="BE45" s="150" t="str">
        <f t="shared" ref="BE45:BJ50" si="17">IF(AND(BE$8&gt;=$E45,BE$8&lt;=$E45+$G45),IF($E45+$G45*$H45&gt;BE$8,$Y$4,""),"")</f>
        <v/>
      </c>
      <c r="BF45" s="150" t="str">
        <f t="shared" si="17"/>
        <v/>
      </c>
      <c r="BG45" s="150" t="str">
        <f t="shared" si="17"/>
        <v/>
      </c>
      <c r="BH45" s="150" t="str">
        <f t="shared" si="17"/>
        <v/>
      </c>
      <c r="BI45" s="150" t="str">
        <f t="shared" si="17"/>
        <v/>
      </c>
      <c r="BJ45" s="151" t="str">
        <f t="shared" si="17"/>
        <v/>
      </c>
      <c r="BK45" s="125"/>
    </row>
    <row r="46" spans="2:63" ht="15" customHeight="1" outlineLevel="2" x14ac:dyDescent="0.25">
      <c r="B46" s="119"/>
      <c r="C46" s="152" t="s">
        <v>127</v>
      </c>
      <c r="D46" s="153" t="s">
        <v>463</v>
      </c>
      <c r="E46" s="156">
        <v>30</v>
      </c>
      <c r="F46" s="154">
        <v>32</v>
      </c>
      <c r="G46" s="156">
        <v>3</v>
      </c>
      <c r="H46" s="155">
        <v>1</v>
      </c>
      <c r="I46" s="149"/>
      <c r="J46" s="150" t="str">
        <f t="shared" ref="J46:Y61" si="18">IF(AND(J$8&gt;=$E46,J$8&lt;=$E46+$G46),IF($E46+$G46*$H46&gt;J$8,$Y$4,""),"")</f>
        <v/>
      </c>
      <c r="K46" s="150" t="str">
        <f t="shared" si="18"/>
        <v/>
      </c>
      <c r="L46" s="150" t="str">
        <f t="shared" si="18"/>
        <v/>
      </c>
      <c r="M46" s="150" t="str">
        <f t="shared" si="18"/>
        <v/>
      </c>
      <c r="N46" s="150" t="str">
        <f t="shared" si="18"/>
        <v/>
      </c>
      <c r="O46" s="150" t="str">
        <f t="shared" si="18"/>
        <v/>
      </c>
      <c r="P46" s="150" t="str">
        <f t="shared" si="18"/>
        <v/>
      </c>
      <c r="Q46" s="150" t="str">
        <f t="shared" si="18"/>
        <v/>
      </c>
      <c r="R46" s="150" t="str">
        <f t="shared" si="18"/>
        <v/>
      </c>
      <c r="S46" s="150" t="str">
        <f t="shared" si="18"/>
        <v/>
      </c>
      <c r="T46" s="150" t="str">
        <f t="shared" si="18"/>
        <v/>
      </c>
      <c r="U46" s="150" t="str">
        <f t="shared" si="18"/>
        <v/>
      </c>
      <c r="V46" s="150" t="str">
        <f t="shared" si="18"/>
        <v/>
      </c>
      <c r="W46" s="150" t="str">
        <f t="shared" si="18"/>
        <v/>
      </c>
      <c r="X46" s="150" t="str">
        <f t="shared" si="18"/>
        <v/>
      </c>
      <c r="Y46" s="150" t="str">
        <f t="shared" si="18"/>
        <v/>
      </c>
      <c r="Z46" s="150" t="str">
        <f t="shared" si="16"/>
        <v/>
      </c>
      <c r="AA46" s="150" t="str">
        <f t="shared" si="16"/>
        <v/>
      </c>
      <c r="AB46" s="150" t="str">
        <f t="shared" si="16"/>
        <v/>
      </c>
      <c r="AC46" s="150" t="str">
        <f t="shared" si="16"/>
        <v/>
      </c>
      <c r="AD46" s="150" t="str">
        <f t="shared" si="16"/>
        <v/>
      </c>
      <c r="AE46" s="150" t="str">
        <f t="shared" si="16"/>
        <v/>
      </c>
      <c r="AF46" s="150" t="str">
        <f t="shared" si="16"/>
        <v/>
      </c>
      <c r="AG46" s="150" t="str">
        <f t="shared" si="16"/>
        <v/>
      </c>
      <c r="AH46" s="150" t="str">
        <f t="shared" si="16"/>
        <v/>
      </c>
      <c r="AI46" s="150" t="str">
        <f t="shared" si="16"/>
        <v/>
      </c>
      <c r="AJ46" s="150" t="str">
        <f t="shared" si="16"/>
        <v/>
      </c>
      <c r="AK46" s="150" t="str">
        <f t="shared" si="16"/>
        <v/>
      </c>
      <c r="AL46" s="150" t="str">
        <f t="shared" si="16"/>
        <v/>
      </c>
      <c r="AM46" s="150" t="str">
        <f t="shared" si="16"/>
        <v>█</v>
      </c>
      <c r="AN46" s="150" t="str">
        <f t="shared" si="16"/>
        <v>█</v>
      </c>
      <c r="AO46" s="150" t="str">
        <f t="shared" ref="AO46:BD50" si="19">IF(AND(AO$8&gt;=$E46,AO$8&lt;=$E46+$G46),IF($E46+$G46*$H46&gt;AO$8,$Y$4,""),"")</f>
        <v>█</v>
      </c>
      <c r="AP46" s="150" t="str">
        <f t="shared" si="19"/>
        <v/>
      </c>
      <c r="AQ46" s="150" t="str">
        <f t="shared" si="19"/>
        <v/>
      </c>
      <c r="AR46" s="150" t="str">
        <f t="shared" si="19"/>
        <v/>
      </c>
      <c r="AS46" s="150" t="str">
        <f t="shared" si="19"/>
        <v/>
      </c>
      <c r="AT46" s="150" t="str">
        <f t="shared" si="19"/>
        <v/>
      </c>
      <c r="AU46" s="150" t="str">
        <f t="shared" si="19"/>
        <v/>
      </c>
      <c r="AV46" s="150" t="str">
        <f t="shared" si="19"/>
        <v/>
      </c>
      <c r="AW46" s="150" t="str">
        <f t="shared" si="19"/>
        <v/>
      </c>
      <c r="AX46" s="150" t="str">
        <f t="shared" si="19"/>
        <v/>
      </c>
      <c r="AY46" s="150" t="str">
        <f t="shared" si="19"/>
        <v/>
      </c>
      <c r="AZ46" s="150" t="str">
        <f t="shared" si="19"/>
        <v/>
      </c>
      <c r="BA46" s="150" t="str">
        <f t="shared" si="19"/>
        <v/>
      </c>
      <c r="BB46" s="150" t="str">
        <f t="shared" si="19"/>
        <v/>
      </c>
      <c r="BC46" s="150" t="str">
        <f t="shared" si="19"/>
        <v/>
      </c>
      <c r="BD46" s="150" t="str">
        <f t="shared" si="19"/>
        <v/>
      </c>
      <c r="BE46" s="150" t="str">
        <f t="shared" si="17"/>
        <v/>
      </c>
      <c r="BF46" s="150" t="str">
        <f t="shared" si="17"/>
        <v/>
      </c>
      <c r="BG46" s="150" t="str">
        <f t="shared" si="17"/>
        <v/>
      </c>
      <c r="BH46" s="150" t="str">
        <f t="shared" si="17"/>
        <v/>
      </c>
      <c r="BI46" s="150" t="str">
        <f t="shared" si="17"/>
        <v/>
      </c>
      <c r="BJ46" s="151" t="str">
        <f t="shared" si="17"/>
        <v/>
      </c>
      <c r="BK46" s="125"/>
    </row>
    <row r="47" spans="2:63" ht="15" customHeight="1" outlineLevel="2" x14ac:dyDescent="0.25">
      <c r="B47" s="119"/>
      <c r="C47" s="182" t="s">
        <v>128</v>
      </c>
      <c r="D47" s="183" t="s">
        <v>463</v>
      </c>
      <c r="E47" s="184">
        <v>28</v>
      </c>
      <c r="F47" s="185">
        <v>31</v>
      </c>
      <c r="G47" s="184">
        <v>4</v>
      </c>
      <c r="H47" s="186">
        <v>1</v>
      </c>
      <c r="I47" s="187"/>
      <c r="J47" s="188" t="str">
        <f t="shared" si="18"/>
        <v/>
      </c>
      <c r="K47" s="188" t="str">
        <f t="shared" si="18"/>
        <v/>
      </c>
      <c r="L47" s="188" t="str">
        <f t="shared" si="18"/>
        <v/>
      </c>
      <c r="M47" s="188" t="str">
        <f t="shared" si="18"/>
        <v/>
      </c>
      <c r="N47" s="188" t="str">
        <f t="shared" si="18"/>
        <v/>
      </c>
      <c r="O47" s="188" t="str">
        <f t="shared" si="18"/>
        <v/>
      </c>
      <c r="P47" s="188" t="str">
        <f t="shared" si="18"/>
        <v/>
      </c>
      <c r="Q47" s="188" t="str">
        <f t="shared" si="18"/>
        <v/>
      </c>
      <c r="R47" s="188" t="str">
        <f t="shared" si="18"/>
        <v/>
      </c>
      <c r="S47" s="188" t="str">
        <f t="shared" si="18"/>
        <v/>
      </c>
      <c r="T47" s="188" t="str">
        <f t="shared" si="18"/>
        <v/>
      </c>
      <c r="U47" s="188" t="str">
        <f t="shared" si="18"/>
        <v/>
      </c>
      <c r="V47" s="188" t="str">
        <f t="shared" si="18"/>
        <v/>
      </c>
      <c r="W47" s="188" t="str">
        <f t="shared" si="18"/>
        <v/>
      </c>
      <c r="X47" s="188" t="str">
        <f t="shared" si="18"/>
        <v/>
      </c>
      <c r="Y47" s="188" t="str">
        <f t="shared" si="18"/>
        <v/>
      </c>
      <c r="Z47" s="188" t="str">
        <f t="shared" si="16"/>
        <v/>
      </c>
      <c r="AA47" s="188" t="str">
        <f t="shared" si="16"/>
        <v/>
      </c>
      <c r="AB47" s="188" t="str">
        <f t="shared" si="16"/>
        <v/>
      </c>
      <c r="AC47" s="188" t="str">
        <f t="shared" si="16"/>
        <v/>
      </c>
      <c r="AD47" s="188" t="str">
        <f t="shared" si="16"/>
        <v/>
      </c>
      <c r="AE47" s="188" t="str">
        <f t="shared" si="16"/>
        <v/>
      </c>
      <c r="AF47" s="188" t="str">
        <f t="shared" si="16"/>
        <v/>
      </c>
      <c r="AG47" s="188" t="str">
        <f t="shared" si="16"/>
        <v/>
      </c>
      <c r="AH47" s="188" t="str">
        <f t="shared" si="16"/>
        <v/>
      </c>
      <c r="AI47" s="188" t="str">
        <f t="shared" si="16"/>
        <v/>
      </c>
      <c r="AJ47" s="188" t="str">
        <f t="shared" si="16"/>
        <v/>
      </c>
      <c r="AK47" s="188" t="str">
        <f t="shared" si="16"/>
        <v>█</v>
      </c>
      <c r="AL47" s="188" t="str">
        <f t="shared" si="16"/>
        <v>█</v>
      </c>
      <c r="AM47" s="188" t="str">
        <f t="shared" si="16"/>
        <v>█</v>
      </c>
      <c r="AN47" s="188" t="str">
        <f t="shared" si="16"/>
        <v>█</v>
      </c>
      <c r="AO47" s="188" t="str">
        <f t="shared" si="19"/>
        <v/>
      </c>
      <c r="AP47" s="188" t="str">
        <f t="shared" si="19"/>
        <v/>
      </c>
      <c r="AQ47" s="188" t="str">
        <f t="shared" si="19"/>
        <v/>
      </c>
      <c r="AR47" s="188" t="str">
        <f t="shared" si="19"/>
        <v/>
      </c>
      <c r="AS47" s="188" t="str">
        <f t="shared" si="19"/>
        <v/>
      </c>
      <c r="AT47" s="188" t="str">
        <f t="shared" si="19"/>
        <v/>
      </c>
      <c r="AU47" s="188" t="str">
        <f t="shared" si="19"/>
        <v/>
      </c>
      <c r="AV47" s="188" t="str">
        <f t="shared" si="19"/>
        <v/>
      </c>
      <c r="AW47" s="188" t="str">
        <f t="shared" si="19"/>
        <v/>
      </c>
      <c r="AX47" s="188" t="str">
        <f t="shared" si="19"/>
        <v/>
      </c>
      <c r="AY47" s="188" t="str">
        <f t="shared" si="19"/>
        <v/>
      </c>
      <c r="AZ47" s="188" t="str">
        <f t="shared" si="19"/>
        <v/>
      </c>
      <c r="BA47" s="188" t="str">
        <f t="shared" si="19"/>
        <v/>
      </c>
      <c r="BB47" s="188" t="str">
        <f t="shared" si="19"/>
        <v/>
      </c>
      <c r="BC47" s="188" t="str">
        <f t="shared" si="19"/>
        <v/>
      </c>
      <c r="BD47" s="188" t="str">
        <f t="shared" si="19"/>
        <v/>
      </c>
      <c r="BE47" s="188" t="str">
        <f t="shared" si="17"/>
        <v/>
      </c>
      <c r="BF47" s="188" t="str">
        <f t="shared" si="17"/>
        <v/>
      </c>
      <c r="BG47" s="188" t="str">
        <f t="shared" si="17"/>
        <v/>
      </c>
      <c r="BH47" s="188" t="str">
        <f t="shared" si="17"/>
        <v/>
      </c>
      <c r="BI47" s="188" t="str">
        <f t="shared" si="17"/>
        <v/>
      </c>
      <c r="BJ47" s="189" t="str">
        <f t="shared" si="17"/>
        <v/>
      </c>
      <c r="BK47" s="125"/>
    </row>
    <row r="48" spans="2:63" ht="5.0999999999999996" customHeight="1" x14ac:dyDescent="0.25">
      <c r="B48" s="119"/>
      <c r="C48" s="190"/>
      <c r="D48" s="191"/>
      <c r="E48" s="192"/>
      <c r="F48" s="193"/>
      <c r="G48" s="192"/>
      <c r="H48" s="194"/>
      <c r="I48" s="195"/>
      <c r="J48" s="196" t="str">
        <f t="shared" si="18"/>
        <v/>
      </c>
      <c r="K48" s="196" t="str">
        <f t="shared" si="18"/>
        <v/>
      </c>
      <c r="L48" s="196" t="str">
        <f t="shared" si="18"/>
        <v/>
      </c>
      <c r="M48" s="196" t="str">
        <f t="shared" si="18"/>
        <v/>
      </c>
      <c r="N48" s="196" t="str">
        <f t="shared" si="18"/>
        <v/>
      </c>
      <c r="O48" s="196" t="str">
        <f t="shared" si="18"/>
        <v/>
      </c>
      <c r="P48" s="196" t="str">
        <f t="shared" si="18"/>
        <v/>
      </c>
      <c r="Q48" s="196" t="str">
        <f t="shared" si="18"/>
        <v/>
      </c>
      <c r="R48" s="196" t="str">
        <f t="shared" si="18"/>
        <v/>
      </c>
      <c r="S48" s="196" t="str">
        <f t="shared" si="18"/>
        <v/>
      </c>
      <c r="T48" s="196" t="str">
        <f t="shared" si="18"/>
        <v/>
      </c>
      <c r="U48" s="196" t="str">
        <f t="shared" si="18"/>
        <v/>
      </c>
      <c r="V48" s="196" t="str">
        <f t="shared" si="18"/>
        <v/>
      </c>
      <c r="W48" s="196" t="str">
        <f t="shared" si="18"/>
        <v/>
      </c>
      <c r="X48" s="196" t="str">
        <f t="shared" si="18"/>
        <v/>
      </c>
      <c r="Y48" s="196" t="str">
        <f t="shared" si="18"/>
        <v/>
      </c>
      <c r="Z48" s="196" t="str">
        <f t="shared" si="16"/>
        <v/>
      </c>
      <c r="AA48" s="196" t="str">
        <f t="shared" si="16"/>
        <v/>
      </c>
      <c r="AB48" s="196" t="str">
        <f t="shared" si="16"/>
        <v/>
      </c>
      <c r="AC48" s="196" t="str">
        <f t="shared" si="16"/>
        <v/>
      </c>
      <c r="AD48" s="196" t="str">
        <f t="shared" si="16"/>
        <v/>
      </c>
      <c r="AE48" s="196" t="str">
        <f t="shared" si="16"/>
        <v/>
      </c>
      <c r="AF48" s="196" t="str">
        <f t="shared" si="16"/>
        <v/>
      </c>
      <c r="AG48" s="196" t="str">
        <f t="shared" si="16"/>
        <v/>
      </c>
      <c r="AH48" s="196" t="str">
        <f t="shared" si="16"/>
        <v/>
      </c>
      <c r="AI48" s="196" t="str">
        <f t="shared" si="16"/>
        <v/>
      </c>
      <c r="AJ48" s="196" t="str">
        <f t="shared" si="16"/>
        <v/>
      </c>
      <c r="AK48" s="196" t="str">
        <f t="shared" si="16"/>
        <v/>
      </c>
      <c r="AL48" s="196" t="str">
        <f t="shared" si="16"/>
        <v/>
      </c>
      <c r="AM48" s="196" t="str">
        <f t="shared" si="16"/>
        <v/>
      </c>
      <c r="AN48" s="196" t="str">
        <f t="shared" si="16"/>
        <v/>
      </c>
      <c r="AO48" s="196" t="str">
        <f t="shared" si="19"/>
        <v/>
      </c>
      <c r="AP48" s="196" t="str">
        <f t="shared" si="19"/>
        <v/>
      </c>
      <c r="AQ48" s="196" t="str">
        <f t="shared" si="19"/>
        <v/>
      </c>
      <c r="AR48" s="196" t="str">
        <f t="shared" si="19"/>
        <v/>
      </c>
      <c r="AS48" s="196" t="str">
        <f t="shared" si="19"/>
        <v/>
      </c>
      <c r="AT48" s="196" t="str">
        <f t="shared" si="19"/>
        <v/>
      </c>
      <c r="AU48" s="196" t="str">
        <f t="shared" si="19"/>
        <v/>
      </c>
      <c r="AV48" s="196" t="str">
        <f t="shared" si="19"/>
        <v/>
      </c>
      <c r="AW48" s="196" t="str">
        <f t="shared" si="19"/>
        <v/>
      </c>
      <c r="AX48" s="196" t="str">
        <f t="shared" si="19"/>
        <v/>
      </c>
      <c r="AY48" s="196" t="str">
        <f t="shared" si="19"/>
        <v/>
      </c>
      <c r="AZ48" s="196" t="str">
        <f t="shared" si="19"/>
        <v/>
      </c>
      <c r="BA48" s="196" t="str">
        <f t="shared" si="19"/>
        <v/>
      </c>
      <c r="BB48" s="196" t="str">
        <f t="shared" si="19"/>
        <v/>
      </c>
      <c r="BC48" s="196" t="str">
        <f t="shared" si="19"/>
        <v/>
      </c>
      <c r="BD48" s="196" t="str">
        <f t="shared" si="19"/>
        <v/>
      </c>
      <c r="BE48" s="196" t="str">
        <f t="shared" si="17"/>
        <v/>
      </c>
      <c r="BF48" s="196" t="str">
        <f t="shared" si="17"/>
        <v/>
      </c>
      <c r="BG48" s="196" t="str">
        <f t="shared" si="17"/>
        <v/>
      </c>
      <c r="BH48" s="196" t="str">
        <f t="shared" si="17"/>
        <v/>
      </c>
      <c r="BI48" s="196" t="str">
        <f t="shared" si="17"/>
        <v/>
      </c>
      <c r="BJ48" s="196" t="str">
        <f t="shared" si="17"/>
        <v/>
      </c>
      <c r="BK48" s="125"/>
    </row>
    <row r="49" spans="2:63" ht="16.5" customHeight="1" x14ac:dyDescent="0.3">
      <c r="B49" s="119"/>
      <c r="C49" s="197" t="s">
        <v>129</v>
      </c>
      <c r="D49" s="198" t="s">
        <v>464</v>
      </c>
      <c r="E49" s="199">
        <f>MIN(E50:E53)</f>
        <v>1</v>
      </c>
      <c r="F49" s="199">
        <f>MAX(F50:F53)</f>
        <v>46</v>
      </c>
      <c r="G49" s="199">
        <f>F49-E49</f>
        <v>45</v>
      </c>
      <c r="H49" s="200">
        <f>AVERAGE(H50:H53)</f>
        <v>1</v>
      </c>
      <c r="I49" s="201"/>
      <c r="J49" s="202" t="str">
        <f t="shared" si="18"/>
        <v>█</v>
      </c>
      <c r="K49" s="202" t="str">
        <f t="shared" si="18"/>
        <v>█</v>
      </c>
      <c r="L49" s="202" t="str">
        <f t="shared" si="18"/>
        <v>█</v>
      </c>
      <c r="M49" s="202" t="str">
        <f t="shared" si="18"/>
        <v>█</v>
      </c>
      <c r="N49" s="202" t="str">
        <f t="shared" si="18"/>
        <v>█</v>
      </c>
      <c r="O49" s="202" t="str">
        <f t="shared" si="18"/>
        <v>█</v>
      </c>
      <c r="P49" s="202" t="str">
        <f t="shared" si="18"/>
        <v>█</v>
      </c>
      <c r="Q49" s="202" t="str">
        <f t="shared" si="18"/>
        <v>█</v>
      </c>
      <c r="R49" s="202" t="str">
        <f t="shared" si="18"/>
        <v>█</v>
      </c>
      <c r="S49" s="202" t="str">
        <f t="shared" si="18"/>
        <v>█</v>
      </c>
      <c r="T49" s="202" t="str">
        <f t="shared" si="18"/>
        <v>█</v>
      </c>
      <c r="U49" s="202" t="str">
        <f t="shared" si="18"/>
        <v>█</v>
      </c>
      <c r="V49" s="202" t="str">
        <f t="shared" si="18"/>
        <v>█</v>
      </c>
      <c r="W49" s="202" t="str">
        <f t="shared" si="18"/>
        <v>█</v>
      </c>
      <c r="X49" s="202" t="str">
        <f t="shared" si="18"/>
        <v>█</v>
      </c>
      <c r="Y49" s="202" t="str">
        <f t="shared" si="18"/>
        <v>█</v>
      </c>
      <c r="Z49" s="202" t="str">
        <f t="shared" si="16"/>
        <v>█</v>
      </c>
      <c r="AA49" s="202" t="str">
        <f t="shared" si="16"/>
        <v>█</v>
      </c>
      <c r="AB49" s="202" t="str">
        <f t="shared" si="16"/>
        <v>█</v>
      </c>
      <c r="AC49" s="202" t="str">
        <f t="shared" si="16"/>
        <v>█</v>
      </c>
      <c r="AD49" s="202" t="str">
        <f t="shared" si="16"/>
        <v>█</v>
      </c>
      <c r="AE49" s="202" t="str">
        <f t="shared" si="16"/>
        <v>█</v>
      </c>
      <c r="AF49" s="202" t="str">
        <f t="shared" si="16"/>
        <v>█</v>
      </c>
      <c r="AG49" s="202" t="str">
        <f t="shared" si="16"/>
        <v>█</v>
      </c>
      <c r="AH49" s="202" t="str">
        <f t="shared" si="16"/>
        <v>█</v>
      </c>
      <c r="AI49" s="202" t="str">
        <f t="shared" si="16"/>
        <v>█</v>
      </c>
      <c r="AJ49" s="202" t="str">
        <f t="shared" si="16"/>
        <v>█</v>
      </c>
      <c r="AK49" s="202" t="str">
        <f t="shared" si="16"/>
        <v>█</v>
      </c>
      <c r="AL49" s="202" t="str">
        <f t="shared" si="16"/>
        <v>█</v>
      </c>
      <c r="AM49" s="202" t="str">
        <f t="shared" si="16"/>
        <v>█</v>
      </c>
      <c r="AN49" s="202" t="str">
        <f t="shared" si="16"/>
        <v>█</v>
      </c>
      <c r="AO49" s="202" t="str">
        <f t="shared" si="19"/>
        <v>█</v>
      </c>
      <c r="AP49" s="202" t="str">
        <f t="shared" si="19"/>
        <v>█</v>
      </c>
      <c r="AQ49" s="202" t="str">
        <f t="shared" si="19"/>
        <v>█</v>
      </c>
      <c r="AR49" s="202" t="str">
        <f t="shared" si="19"/>
        <v>█</v>
      </c>
      <c r="AS49" s="202" t="str">
        <f t="shared" si="19"/>
        <v>█</v>
      </c>
      <c r="AT49" s="202" t="str">
        <f t="shared" si="19"/>
        <v>█</v>
      </c>
      <c r="AU49" s="202" t="str">
        <f t="shared" si="19"/>
        <v>█</v>
      </c>
      <c r="AV49" s="202" t="str">
        <f t="shared" si="19"/>
        <v>█</v>
      </c>
      <c r="AW49" s="202" t="str">
        <f t="shared" si="19"/>
        <v>█</v>
      </c>
      <c r="AX49" s="202" t="str">
        <f t="shared" si="19"/>
        <v>█</v>
      </c>
      <c r="AY49" s="202" t="str">
        <f t="shared" si="19"/>
        <v>█</v>
      </c>
      <c r="AZ49" s="202" t="str">
        <f t="shared" si="19"/>
        <v>█</v>
      </c>
      <c r="BA49" s="202" t="str">
        <f t="shared" si="19"/>
        <v>█</v>
      </c>
      <c r="BB49" s="202" t="str">
        <f t="shared" si="19"/>
        <v>█</v>
      </c>
      <c r="BC49" s="202" t="str">
        <f t="shared" si="19"/>
        <v/>
      </c>
      <c r="BD49" s="202" t="str">
        <f t="shared" si="19"/>
        <v/>
      </c>
      <c r="BE49" s="202" t="str">
        <f t="shared" si="17"/>
        <v/>
      </c>
      <c r="BF49" s="202" t="str">
        <f t="shared" si="17"/>
        <v/>
      </c>
      <c r="BG49" s="202" t="str">
        <f t="shared" si="17"/>
        <v/>
      </c>
      <c r="BH49" s="202" t="str">
        <f t="shared" si="17"/>
        <v/>
      </c>
      <c r="BI49" s="202" t="str">
        <f t="shared" si="17"/>
        <v/>
      </c>
      <c r="BJ49" s="203" t="str">
        <f t="shared" si="17"/>
        <v/>
      </c>
      <c r="BK49" s="125"/>
    </row>
    <row r="50" spans="2:63" ht="16.5" customHeight="1" outlineLevel="1" x14ac:dyDescent="0.2">
      <c r="B50" s="119"/>
      <c r="C50" s="152" t="s">
        <v>130</v>
      </c>
      <c r="D50" s="153" t="s">
        <v>464</v>
      </c>
      <c r="E50" s="156">
        <v>14</v>
      </c>
      <c r="F50" s="154">
        <f t="shared" ref="F50:F52" si="20">E50+G50</f>
        <v>17</v>
      </c>
      <c r="G50" s="156">
        <v>3</v>
      </c>
      <c r="H50" s="155">
        <v>1</v>
      </c>
      <c r="I50" s="150" t="str">
        <f t="shared" ref="I50:X62" si="21">IF(AND(I$8&gt;=$E50,I$8&lt;=$E50+$G50),IF($E50+$G50*$H50&gt;I$8,$Y$4,""),"")</f>
        <v/>
      </c>
      <c r="J50" s="150" t="str">
        <f t="shared" si="18"/>
        <v/>
      </c>
      <c r="K50" s="150" t="str">
        <f t="shared" si="18"/>
        <v/>
      </c>
      <c r="L50" s="150" t="str">
        <f t="shared" si="18"/>
        <v/>
      </c>
      <c r="M50" s="150" t="str">
        <f t="shared" si="18"/>
        <v/>
      </c>
      <c r="N50" s="150" t="str">
        <f t="shared" si="18"/>
        <v/>
      </c>
      <c r="O50" s="150" t="str">
        <f t="shared" si="18"/>
        <v/>
      </c>
      <c r="P50" s="150" t="str">
        <f t="shared" si="18"/>
        <v/>
      </c>
      <c r="Q50" s="150" t="str">
        <f t="shared" si="18"/>
        <v/>
      </c>
      <c r="R50" s="150" t="str">
        <f t="shared" si="18"/>
        <v/>
      </c>
      <c r="S50" s="150" t="str">
        <f t="shared" si="18"/>
        <v/>
      </c>
      <c r="T50" s="150" t="str">
        <f t="shared" si="18"/>
        <v/>
      </c>
      <c r="U50" s="150" t="str">
        <f t="shared" si="18"/>
        <v/>
      </c>
      <c r="V50" s="150" t="str">
        <f t="shared" si="18"/>
        <v/>
      </c>
      <c r="W50" s="150" t="str">
        <f t="shared" si="18"/>
        <v>█</v>
      </c>
      <c r="X50" s="150" t="str">
        <f t="shared" si="18"/>
        <v>█</v>
      </c>
      <c r="Y50" s="150" t="str">
        <f t="shared" si="18"/>
        <v>█</v>
      </c>
      <c r="Z50" s="150" t="str">
        <f t="shared" si="16"/>
        <v/>
      </c>
      <c r="AA50" s="150" t="str">
        <f t="shared" si="16"/>
        <v/>
      </c>
      <c r="AB50" s="150" t="str">
        <f t="shared" si="16"/>
        <v/>
      </c>
      <c r="AC50" s="150" t="str">
        <f t="shared" si="16"/>
        <v/>
      </c>
      <c r="AD50" s="150" t="str">
        <f t="shared" si="16"/>
        <v/>
      </c>
      <c r="AE50" s="150" t="str">
        <f t="shared" si="16"/>
        <v/>
      </c>
      <c r="AF50" s="150" t="str">
        <f t="shared" si="16"/>
        <v/>
      </c>
      <c r="AG50" s="150" t="str">
        <f t="shared" si="16"/>
        <v/>
      </c>
      <c r="AH50" s="150" t="str">
        <f t="shared" si="16"/>
        <v/>
      </c>
      <c r="AI50" s="150" t="str">
        <f t="shared" si="16"/>
        <v/>
      </c>
      <c r="AJ50" s="150" t="str">
        <f t="shared" si="16"/>
        <v/>
      </c>
      <c r="AK50" s="150" t="str">
        <f t="shared" si="16"/>
        <v/>
      </c>
      <c r="AL50" s="150" t="str">
        <f t="shared" si="16"/>
        <v/>
      </c>
      <c r="AM50" s="150" t="str">
        <f t="shared" si="16"/>
        <v/>
      </c>
      <c r="AN50" s="150" t="str">
        <f t="shared" si="16"/>
        <v/>
      </c>
      <c r="AO50" s="150" t="str">
        <f t="shared" si="19"/>
        <v/>
      </c>
      <c r="AP50" s="150" t="str">
        <f t="shared" si="19"/>
        <v/>
      </c>
      <c r="AQ50" s="150" t="str">
        <f t="shared" si="19"/>
        <v/>
      </c>
      <c r="AR50" s="150" t="str">
        <f t="shared" si="19"/>
        <v/>
      </c>
      <c r="AS50" s="150" t="str">
        <f t="shared" si="19"/>
        <v/>
      </c>
      <c r="AT50" s="150" t="str">
        <f t="shared" si="19"/>
        <v/>
      </c>
      <c r="AU50" s="150" t="str">
        <f t="shared" si="19"/>
        <v/>
      </c>
      <c r="AV50" s="150" t="str">
        <f t="shared" si="19"/>
        <v/>
      </c>
      <c r="AW50" s="150" t="str">
        <f t="shared" si="19"/>
        <v/>
      </c>
      <c r="AX50" s="150" t="str">
        <f t="shared" si="19"/>
        <v/>
      </c>
      <c r="AY50" s="150" t="str">
        <f t="shared" si="19"/>
        <v/>
      </c>
      <c r="AZ50" s="150" t="str">
        <f t="shared" si="19"/>
        <v/>
      </c>
      <c r="BA50" s="150" t="str">
        <f t="shared" si="19"/>
        <v/>
      </c>
      <c r="BB50" s="150" t="str">
        <f t="shared" si="19"/>
        <v/>
      </c>
      <c r="BC50" s="150" t="str">
        <f t="shared" si="19"/>
        <v/>
      </c>
      <c r="BD50" s="150" t="str">
        <f t="shared" si="19"/>
        <v/>
      </c>
      <c r="BE50" s="150" t="str">
        <f t="shared" si="17"/>
        <v/>
      </c>
      <c r="BF50" s="150" t="str">
        <f t="shared" si="17"/>
        <v/>
      </c>
      <c r="BG50" s="150" t="str">
        <f t="shared" si="17"/>
        <v/>
      </c>
      <c r="BH50" s="150" t="str">
        <f t="shared" si="17"/>
        <v/>
      </c>
      <c r="BI50" s="150" t="str">
        <f t="shared" si="17"/>
        <v/>
      </c>
      <c r="BJ50" s="151" t="str">
        <f t="shared" si="17"/>
        <v/>
      </c>
      <c r="BK50" s="125"/>
    </row>
    <row r="51" spans="2:63" ht="16.5" customHeight="1" outlineLevel="1" x14ac:dyDescent="0.2">
      <c r="B51" s="119"/>
      <c r="C51" s="152" t="s">
        <v>131</v>
      </c>
      <c r="D51" s="153" t="s">
        <v>464</v>
      </c>
      <c r="E51" s="156">
        <v>17</v>
      </c>
      <c r="F51" s="154">
        <f t="shared" si="20"/>
        <v>18</v>
      </c>
      <c r="G51" s="156">
        <v>1</v>
      </c>
      <c r="H51" s="155">
        <v>1</v>
      </c>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1"/>
      <c r="BK51" s="125"/>
    </row>
    <row r="52" spans="2:63" ht="16.5" customHeight="1" outlineLevel="1" x14ac:dyDescent="0.2">
      <c r="B52" s="119"/>
      <c r="C52" s="152" t="s">
        <v>132</v>
      </c>
      <c r="D52" s="153" t="s">
        <v>465</v>
      </c>
      <c r="E52" s="156">
        <v>1</v>
      </c>
      <c r="F52" s="154">
        <f t="shared" si="20"/>
        <v>5</v>
      </c>
      <c r="G52" s="156">
        <v>4</v>
      </c>
      <c r="H52" s="155">
        <v>1</v>
      </c>
      <c r="I52" s="150"/>
      <c r="J52" s="150" t="str">
        <f t="shared" si="18"/>
        <v>█</v>
      </c>
      <c r="K52" s="150" t="str">
        <f t="shared" si="18"/>
        <v>█</v>
      </c>
      <c r="L52" s="150" t="str">
        <f t="shared" si="18"/>
        <v>█</v>
      </c>
      <c r="M52" s="150" t="str">
        <f t="shared" si="18"/>
        <v>█</v>
      </c>
      <c r="N52" s="150" t="str">
        <f t="shared" si="18"/>
        <v/>
      </c>
      <c r="O52" s="150" t="str">
        <f t="shared" si="18"/>
        <v/>
      </c>
      <c r="P52" s="150" t="str">
        <f t="shared" si="18"/>
        <v/>
      </c>
      <c r="Q52" s="150" t="str">
        <f t="shared" si="18"/>
        <v/>
      </c>
      <c r="R52" s="150" t="str">
        <f t="shared" si="18"/>
        <v/>
      </c>
      <c r="S52" s="150" t="str">
        <f t="shared" si="18"/>
        <v/>
      </c>
      <c r="T52" s="150" t="str">
        <f t="shared" si="18"/>
        <v/>
      </c>
      <c r="U52" s="150" t="str">
        <f t="shared" si="18"/>
        <v/>
      </c>
      <c r="V52" s="150" t="str">
        <f t="shared" si="18"/>
        <v/>
      </c>
      <c r="W52" s="150" t="str">
        <f t="shared" si="18"/>
        <v/>
      </c>
      <c r="X52" s="150" t="str">
        <f t="shared" si="18"/>
        <v/>
      </c>
      <c r="Y52" s="150" t="str">
        <f t="shared" si="18"/>
        <v/>
      </c>
      <c r="Z52" s="150" t="str">
        <f t="shared" si="16"/>
        <v/>
      </c>
      <c r="AA52" s="150" t="str">
        <f t="shared" si="16"/>
        <v/>
      </c>
      <c r="AB52" s="150" t="str">
        <f t="shared" si="16"/>
        <v/>
      </c>
      <c r="AC52" s="150" t="str">
        <f t="shared" si="16"/>
        <v/>
      </c>
      <c r="AD52" s="150" t="str">
        <f t="shared" si="16"/>
        <v/>
      </c>
      <c r="AE52" s="150" t="str">
        <f t="shared" si="16"/>
        <v/>
      </c>
      <c r="AF52" s="150" t="str">
        <f t="shared" si="16"/>
        <v/>
      </c>
      <c r="AG52" s="150" t="str">
        <f t="shared" si="16"/>
        <v/>
      </c>
      <c r="AH52" s="150" t="str">
        <f t="shared" si="16"/>
        <v/>
      </c>
      <c r="AI52" s="150" t="str">
        <f t="shared" si="16"/>
        <v/>
      </c>
      <c r="AJ52" s="150" t="str">
        <f t="shared" si="16"/>
        <v/>
      </c>
      <c r="AK52" s="150" t="str">
        <f t="shared" si="16"/>
        <v/>
      </c>
      <c r="AL52" s="150" t="str">
        <f t="shared" si="16"/>
        <v/>
      </c>
      <c r="AM52" s="150" t="str">
        <f t="shared" si="16"/>
        <v/>
      </c>
      <c r="AN52" s="150" t="str">
        <f t="shared" si="16"/>
        <v/>
      </c>
      <c r="AO52" s="150" t="str">
        <f t="shared" ref="AO52:BJ60" si="22">IF(AND(AO$8&gt;=$E52,AO$8&lt;=$E52+$G52),IF($E52+$G52*$H52&gt;AO$8,$Y$4,""),"")</f>
        <v/>
      </c>
      <c r="AP52" s="150" t="str">
        <f t="shared" si="22"/>
        <v/>
      </c>
      <c r="AQ52" s="150" t="str">
        <f t="shared" si="22"/>
        <v/>
      </c>
      <c r="AR52" s="150" t="str">
        <f t="shared" si="22"/>
        <v/>
      </c>
      <c r="AS52" s="150" t="str">
        <f t="shared" si="22"/>
        <v/>
      </c>
      <c r="AT52" s="150" t="str">
        <f t="shared" si="22"/>
        <v/>
      </c>
      <c r="AU52" s="150" t="str">
        <f t="shared" si="22"/>
        <v/>
      </c>
      <c r="AV52" s="150" t="str">
        <f t="shared" si="22"/>
        <v/>
      </c>
      <c r="AW52" s="150" t="str">
        <f t="shared" si="22"/>
        <v/>
      </c>
      <c r="AX52" s="150" t="str">
        <f t="shared" si="22"/>
        <v/>
      </c>
      <c r="AY52" s="150" t="str">
        <f t="shared" si="22"/>
        <v/>
      </c>
      <c r="AZ52" s="150" t="str">
        <f t="shared" si="22"/>
        <v/>
      </c>
      <c r="BA52" s="150" t="str">
        <f t="shared" si="22"/>
        <v/>
      </c>
      <c r="BB52" s="150" t="str">
        <f t="shared" si="22"/>
        <v/>
      </c>
      <c r="BC52" s="150" t="str">
        <f t="shared" si="22"/>
        <v/>
      </c>
      <c r="BD52" s="150" t="str">
        <f t="shared" si="22"/>
        <v/>
      </c>
      <c r="BE52" s="150" t="str">
        <f t="shared" si="22"/>
        <v/>
      </c>
      <c r="BF52" s="150" t="str">
        <f t="shared" si="22"/>
        <v/>
      </c>
      <c r="BG52" s="150" t="str">
        <f t="shared" si="22"/>
        <v/>
      </c>
      <c r="BH52" s="150" t="str">
        <f t="shared" si="22"/>
        <v/>
      </c>
      <c r="BI52" s="150" t="str">
        <f t="shared" si="22"/>
        <v/>
      </c>
      <c r="BJ52" s="151" t="str">
        <f t="shared" si="22"/>
        <v/>
      </c>
      <c r="BK52" s="125"/>
    </row>
    <row r="53" spans="2:63" ht="16.5" customHeight="1" outlineLevel="1" x14ac:dyDescent="0.2">
      <c r="B53" s="119"/>
      <c r="C53" s="180" t="s">
        <v>133</v>
      </c>
      <c r="D53" s="146" t="s">
        <v>466</v>
      </c>
      <c r="E53" s="147">
        <f>MIN(E54:E55)</f>
        <v>11</v>
      </c>
      <c r="F53" s="147">
        <f>MAX(F54:F55)</f>
        <v>46</v>
      </c>
      <c r="G53" s="147">
        <f t="shared" ref="G53" si="23">F53-E53</f>
        <v>35</v>
      </c>
      <c r="H53" s="181">
        <f>AVERAGE(H54:H55)</f>
        <v>1</v>
      </c>
      <c r="I53" s="150" t="str">
        <f t="shared" ref="I53:AN54" si="24">IF(AND(I$8&gt;=$E53,I$8&lt;=$E53+$G53),IF($E53+$G53*$H53&gt;I$8,$Y$4,""),"")</f>
        <v/>
      </c>
      <c r="J53" s="150" t="str">
        <f t="shared" si="24"/>
        <v/>
      </c>
      <c r="K53" s="150" t="str">
        <f t="shared" si="24"/>
        <v/>
      </c>
      <c r="L53" s="150" t="str">
        <f t="shared" si="24"/>
        <v/>
      </c>
      <c r="M53" s="150" t="str">
        <f t="shared" si="24"/>
        <v/>
      </c>
      <c r="N53" s="150" t="str">
        <f t="shared" si="24"/>
        <v/>
      </c>
      <c r="O53" s="150" t="str">
        <f t="shared" si="24"/>
        <v/>
      </c>
      <c r="P53" s="150" t="str">
        <f t="shared" si="24"/>
        <v/>
      </c>
      <c r="Q53" s="150" t="str">
        <f t="shared" si="24"/>
        <v/>
      </c>
      <c r="R53" s="150" t="str">
        <f t="shared" si="24"/>
        <v/>
      </c>
      <c r="S53" s="150" t="str">
        <f t="shared" si="24"/>
        <v/>
      </c>
      <c r="T53" s="150" t="str">
        <f t="shared" si="24"/>
        <v>█</v>
      </c>
      <c r="U53" s="150" t="str">
        <f t="shared" si="24"/>
        <v>█</v>
      </c>
      <c r="V53" s="150" t="str">
        <f t="shared" si="24"/>
        <v>█</v>
      </c>
      <c r="W53" s="150" t="str">
        <f t="shared" si="24"/>
        <v>█</v>
      </c>
      <c r="X53" s="150" t="str">
        <f t="shared" si="24"/>
        <v>█</v>
      </c>
      <c r="Y53" s="150" t="str">
        <f t="shared" si="24"/>
        <v>█</v>
      </c>
      <c r="Z53" s="150" t="str">
        <f t="shared" si="24"/>
        <v>█</v>
      </c>
      <c r="AA53" s="150" t="str">
        <f t="shared" si="24"/>
        <v>█</v>
      </c>
      <c r="AB53" s="150" t="str">
        <f t="shared" si="24"/>
        <v>█</v>
      </c>
      <c r="AC53" s="150" t="str">
        <f t="shared" si="24"/>
        <v>█</v>
      </c>
      <c r="AD53" s="150" t="str">
        <f t="shared" si="24"/>
        <v>█</v>
      </c>
      <c r="AE53" s="150" t="str">
        <f t="shared" si="24"/>
        <v>█</v>
      </c>
      <c r="AF53" s="150" t="str">
        <f t="shared" si="24"/>
        <v>█</v>
      </c>
      <c r="AG53" s="150" t="str">
        <f t="shared" si="24"/>
        <v>█</v>
      </c>
      <c r="AH53" s="150" t="str">
        <f t="shared" si="24"/>
        <v>█</v>
      </c>
      <c r="AI53" s="150" t="str">
        <f t="shared" si="24"/>
        <v>█</v>
      </c>
      <c r="AJ53" s="150" t="str">
        <f t="shared" si="24"/>
        <v>█</v>
      </c>
      <c r="AK53" s="150" t="str">
        <f t="shared" si="24"/>
        <v>█</v>
      </c>
      <c r="AL53" s="150" t="str">
        <f t="shared" si="24"/>
        <v>█</v>
      </c>
      <c r="AM53" s="150" t="str">
        <f t="shared" si="24"/>
        <v>█</v>
      </c>
      <c r="AN53" s="150" t="str">
        <f t="shared" si="24"/>
        <v>█</v>
      </c>
      <c r="AO53" s="150" t="str">
        <f t="shared" si="22"/>
        <v>█</v>
      </c>
      <c r="AP53" s="150" t="str">
        <f t="shared" si="22"/>
        <v>█</v>
      </c>
      <c r="AQ53" s="150" t="str">
        <f t="shared" si="22"/>
        <v>█</v>
      </c>
      <c r="AR53" s="150" t="str">
        <f t="shared" si="22"/>
        <v>█</v>
      </c>
      <c r="AS53" s="150" t="str">
        <f t="shared" si="22"/>
        <v>█</v>
      </c>
      <c r="AT53" s="150" t="str">
        <f t="shared" si="22"/>
        <v>█</v>
      </c>
      <c r="AU53" s="150" t="str">
        <f t="shared" si="22"/>
        <v>█</v>
      </c>
      <c r="AV53" s="150" t="str">
        <f t="shared" si="22"/>
        <v>█</v>
      </c>
      <c r="AW53" s="150" t="str">
        <f t="shared" si="22"/>
        <v>█</v>
      </c>
      <c r="AX53" s="150" t="str">
        <f t="shared" si="22"/>
        <v>█</v>
      </c>
      <c r="AY53" s="150" t="str">
        <f t="shared" si="22"/>
        <v>█</v>
      </c>
      <c r="AZ53" s="150" t="str">
        <f t="shared" si="22"/>
        <v>█</v>
      </c>
      <c r="BA53" s="150" t="str">
        <f t="shared" si="22"/>
        <v>█</v>
      </c>
      <c r="BB53" s="150" t="str">
        <f t="shared" si="22"/>
        <v>█</v>
      </c>
      <c r="BC53" s="150" t="str">
        <f t="shared" si="22"/>
        <v/>
      </c>
      <c r="BD53" s="150" t="str">
        <f t="shared" si="22"/>
        <v/>
      </c>
      <c r="BE53" s="150" t="str">
        <f t="shared" si="22"/>
        <v/>
      </c>
      <c r="BF53" s="150" t="str">
        <f t="shared" si="22"/>
        <v/>
      </c>
      <c r="BG53" s="150" t="str">
        <f t="shared" si="22"/>
        <v/>
      </c>
      <c r="BH53" s="150" t="str">
        <f t="shared" si="22"/>
        <v/>
      </c>
      <c r="BI53" s="150" t="str">
        <f t="shared" si="22"/>
        <v/>
      </c>
      <c r="BJ53" s="151" t="str">
        <f t="shared" si="22"/>
        <v/>
      </c>
      <c r="BK53" s="125"/>
    </row>
    <row r="54" spans="2:63" ht="16.5" customHeight="1" outlineLevel="2" x14ac:dyDescent="0.2">
      <c r="B54" s="119"/>
      <c r="C54" s="152" t="s">
        <v>134</v>
      </c>
      <c r="D54" s="153" t="s">
        <v>466</v>
      </c>
      <c r="E54" s="156">
        <v>11</v>
      </c>
      <c r="F54" s="154">
        <f t="shared" ref="F54" si="25">E54+G54</f>
        <v>27</v>
      </c>
      <c r="G54" s="156">
        <v>16</v>
      </c>
      <c r="H54" s="155">
        <v>1</v>
      </c>
      <c r="I54" s="150" t="str">
        <f t="shared" si="21"/>
        <v/>
      </c>
      <c r="J54" s="150" t="str">
        <f t="shared" si="18"/>
        <v/>
      </c>
      <c r="K54" s="150" t="str">
        <f t="shared" si="18"/>
        <v/>
      </c>
      <c r="L54" s="150" t="str">
        <f t="shared" si="18"/>
        <v/>
      </c>
      <c r="M54" s="150" t="str">
        <f t="shared" si="18"/>
        <v/>
      </c>
      <c r="N54" s="150" t="str">
        <f t="shared" si="18"/>
        <v/>
      </c>
      <c r="O54" s="150" t="str">
        <f t="shared" si="18"/>
        <v/>
      </c>
      <c r="P54" s="150" t="str">
        <f t="shared" si="18"/>
        <v/>
      </c>
      <c r="Q54" s="150" t="str">
        <f t="shared" si="18"/>
        <v/>
      </c>
      <c r="R54" s="150" t="str">
        <f t="shared" si="18"/>
        <v/>
      </c>
      <c r="S54" s="150" t="str">
        <f t="shared" si="18"/>
        <v/>
      </c>
      <c r="T54" s="150" t="str">
        <f t="shared" si="18"/>
        <v>█</v>
      </c>
      <c r="U54" s="150" t="str">
        <f t="shared" si="18"/>
        <v>█</v>
      </c>
      <c r="V54" s="150" t="str">
        <f t="shared" si="18"/>
        <v>█</v>
      </c>
      <c r="W54" s="150" t="str">
        <f t="shared" si="18"/>
        <v>█</v>
      </c>
      <c r="X54" s="150" t="str">
        <f t="shared" si="18"/>
        <v>█</v>
      </c>
      <c r="Y54" s="150" t="str">
        <f t="shared" si="18"/>
        <v>█</v>
      </c>
      <c r="Z54" s="150" t="str">
        <f t="shared" si="16"/>
        <v>█</v>
      </c>
      <c r="AA54" s="150" t="str">
        <f t="shared" si="16"/>
        <v>█</v>
      </c>
      <c r="AB54" s="150" t="str">
        <f t="shared" si="16"/>
        <v>█</v>
      </c>
      <c r="AC54" s="150" t="str">
        <f t="shared" si="16"/>
        <v>█</v>
      </c>
      <c r="AD54" s="150" t="str">
        <f t="shared" si="16"/>
        <v>█</v>
      </c>
      <c r="AE54" s="150" t="str">
        <f t="shared" si="16"/>
        <v>█</v>
      </c>
      <c r="AF54" s="150" t="str">
        <f t="shared" si="16"/>
        <v>█</v>
      </c>
      <c r="AG54" s="150" t="str">
        <f t="shared" si="16"/>
        <v>█</v>
      </c>
      <c r="AH54" s="150" t="str">
        <f t="shared" si="16"/>
        <v>█</v>
      </c>
      <c r="AI54" s="150" t="str">
        <f t="shared" si="16"/>
        <v>█</v>
      </c>
      <c r="AJ54" s="150" t="str">
        <f t="shared" si="24"/>
        <v/>
      </c>
      <c r="AK54" s="150" t="str">
        <f t="shared" si="24"/>
        <v/>
      </c>
      <c r="AL54" s="150" t="str">
        <f t="shared" si="24"/>
        <v/>
      </c>
      <c r="AM54" s="150" t="str">
        <f t="shared" si="24"/>
        <v/>
      </c>
      <c r="AN54" s="150" t="str">
        <f t="shared" si="24"/>
        <v/>
      </c>
      <c r="AO54" s="150" t="str">
        <f t="shared" si="22"/>
        <v/>
      </c>
      <c r="AP54" s="150" t="str">
        <f t="shared" si="22"/>
        <v/>
      </c>
      <c r="AQ54" s="150" t="str">
        <f t="shared" si="22"/>
        <v/>
      </c>
      <c r="AR54" s="150" t="str">
        <f t="shared" si="22"/>
        <v/>
      </c>
      <c r="AS54" s="150" t="str">
        <f t="shared" si="22"/>
        <v/>
      </c>
      <c r="AT54" s="150" t="str">
        <f t="shared" si="22"/>
        <v/>
      </c>
      <c r="AU54" s="150" t="str">
        <f t="shared" si="22"/>
        <v/>
      </c>
      <c r="AV54" s="150" t="str">
        <f t="shared" si="22"/>
        <v/>
      </c>
      <c r="AW54" s="150" t="str">
        <f t="shared" si="22"/>
        <v/>
      </c>
      <c r="AX54" s="150" t="str">
        <f t="shared" si="22"/>
        <v/>
      </c>
      <c r="AY54" s="150" t="str">
        <f t="shared" si="22"/>
        <v/>
      </c>
      <c r="AZ54" s="150" t="str">
        <f t="shared" si="22"/>
        <v/>
      </c>
      <c r="BA54" s="150" t="str">
        <f t="shared" si="22"/>
        <v/>
      </c>
      <c r="BB54" s="150" t="str">
        <f t="shared" si="22"/>
        <v/>
      </c>
      <c r="BC54" s="150" t="str">
        <f t="shared" si="22"/>
        <v/>
      </c>
      <c r="BD54" s="150" t="str">
        <f t="shared" si="22"/>
        <v/>
      </c>
      <c r="BE54" s="150" t="str">
        <f t="shared" si="22"/>
        <v/>
      </c>
      <c r="BF54" s="150" t="str">
        <f t="shared" si="22"/>
        <v/>
      </c>
      <c r="BG54" s="150" t="str">
        <f t="shared" si="22"/>
        <v/>
      </c>
      <c r="BH54" s="150" t="str">
        <f t="shared" si="22"/>
        <v/>
      </c>
      <c r="BI54" s="150" t="str">
        <f t="shared" si="22"/>
        <v/>
      </c>
      <c r="BJ54" s="151" t="str">
        <f t="shared" si="22"/>
        <v/>
      </c>
      <c r="BK54" s="125"/>
    </row>
    <row r="55" spans="2:63" ht="16.5" customHeight="1" outlineLevel="2" x14ac:dyDescent="0.2">
      <c r="B55" s="119"/>
      <c r="C55" s="152" t="s">
        <v>135</v>
      </c>
      <c r="D55" s="153" t="s">
        <v>466</v>
      </c>
      <c r="E55" s="156">
        <v>14</v>
      </c>
      <c r="F55" s="154">
        <f>E55+G55</f>
        <v>46</v>
      </c>
      <c r="G55" s="156">
        <v>32</v>
      </c>
      <c r="H55" s="155">
        <v>1</v>
      </c>
      <c r="I55" s="150" t="str">
        <f t="shared" si="21"/>
        <v/>
      </c>
      <c r="J55" s="150" t="str">
        <f t="shared" si="21"/>
        <v/>
      </c>
      <c r="K55" s="150" t="str">
        <f t="shared" si="21"/>
        <v/>
      </c>
      <c r="L55" s="150" t="str">
        <f t="shared" si="21"/>
        <v/>
      </c>
      <c r="M55" s="150" t="str">
        <f t="shared" si="21"/>
        <v/>
      </c>
      <c r="N55" s="150" t="str">
        <f t="shared" si="21"/>
        <v/>
      </c>
      <c r="O55" s="150" t="str">
        <f t="shared" si="21"/>
        <v/>
      </c>
      <c r="P55" s="150" t="str">
        <f t="shared" si="21"/>
        <v/>
      </c>
      <c r="Q55" s="150" t="str">
        <f t="shared" si="21"/>
        <v/>
      </c>
      <c r="R55" s="150" t="str">
        <f t="shared" si="21"/>
        <v/>
      </c>
      <c r="S55" s="150" t="str">
        <f t="shared" si="21"/>
        <v/>
      </c>
      <c r="T55" s="150" t="str">
        <f t="shared" si="21"/>
        <v/>
      </c>
      <c r="U55" s="150" t="str">
        <f t="shared" si="21"/>
        <v/>
      </c>
      <c r="V55" s="150" t="str">
        <f t="shared" si="21"/>
        <v/>
      </c>
      <c r="W55" s="150" t="str">
        <f t="shared" si="21"/>
        <v>█</v>
      </c>
      <c r="X55" s="150" t="str">
        <f t="shared" si="21"/>
        <v>█</v>
      </c>
      <c r="Y55" s="150" t="str">
        <f t="shared" si="18"/>
        <v>█</v>
      </c>
      <c r="Z55" s="150" t="str">
        <f t="shared" si="16"/>
        <v>█</v>
      </c>
      <c r="AA55" s="150" t="str">
        <f t="shared" si="16"/>
        <v>█</v>
      </c>
      <c r="AB55" s="150" t="str">
        <f t="shared" si="16"/>
        <v>█</v>
      </c>
      <c r="AC55" s="150" t="str">
        <f t="shared" si="16"/>
        <v>█</v>
      </c>
      <c r="AD55" s="150" t="str">
        <f t="shared" si="16"/>
        <v>█</v>
      </c>
      <c r="AE55" s="150" t="str">
        <f t="shared" si="16"/>
        <v>█</v>
      </c>
      <c r="AF55" s="150" t="str">
        <f t="shared" si="16"/>
        <v>█</v>
      </c>
      <c r="AG55" s="150" t="str">
        <f t="shared" si="16"/>
        <v>█</v>
      </c>
      <c r="AH55" s="150" t="str">
        <f t="shared" si="16"/>
        <v>█</v>
      </c>
      <c r="AI55" s="150" t="str">
        <f t="shared" si="16"/>
        <v>█</v>
      </c>
      <c r="AJ55" s="150" t="str">
        <f t="shared" si="16"/>
        <v>█</v>
      </c>
      <c r="AK55" s="150" t="str">
        <f t="shared" si="16"/>
        <v>█</v>
      </c>
      <c r="AL55" s="150" t="str">
        <f t="shared" si="16"/>
        <v>█</v>
      </c>
      <c r="AM55" s="150" t="str">
        <f t="shared" si="16"/>
        <v>█</v>
      </c>
      <c r="AN55" s="150" t="str">
        <f t="shared" si="16"/>
        <v>█</v>
      </c>
      <c r="AO55" s="150" t="str">
        <f t="shared" si="22"/>
        <v>█</v>
      </c>
      <c r="AP55" s="150" t="str">
        <f t="shared" si="22"/>
        <v>█</v>
      </c>
      <c r="AQ55" s="150" t="str">
        <f t="shared" si="22"/>
        <v>█</v>
      </c>
      <c r="AR55" s="150" t="str">
        <f t="shared" si="22"/>
        <v>█</v>
      </c>
      <c r="AS55" s="150" t="str">
        <f t="shared" si="22"/>
        <v>█</v>
      </c>
      <c r="AT55" s="150" t="str">
        <f t="shared" si="22"/>
        <v>█</v>
      </c>
      <c r="AU55" s="150" t="str">
        <f t="shared" si="22"/>
        <v>█</v>
      </c>
      <c r="AV55" s="150" t="str">
        <f t="shared" si="22"/>
        <v>█</v>
      </c>
      <c r="AW55" s="150" t="str">
        <f t="shared" si="22"/>
        <v>█</v>
      </c>
      <c r="AX55" s="150" t="str">
        <f t="shared" si="22"/>
        <v>█</v>
      </c>
      <c r="AY55" s="150" t="str">
        <f t="shared" si="22"/>
        <v>█</v>
      </c>
      <c r="AZ55" s="150" t="str">
        <f t="shared" si="22"/>
        <v>█</v>
      </c>
      <c r="BA55" s="150" t="str">
        <f t="shared" si="22"/>
        <v>█</v>
      </c>
      <c r="BB55" s="150" t="str">
        <f t="shared" si="22"/>
        <v>█</v>
      </c>
      <c r="BC55" s="150" t="str">
        <f t="shared" si="22"/>
        <v/>
      </c>
      <c r="BD55" s="150" t="str">
        <f t="shared" si="22"/>
        <v/>
      </c>
      <c r="BE55" s="150" t="str">
        <f t="shared" si="22"/>
        <v/>
      </c>
      <c r="BF55" s="150" t="str">
        <f t="shared" si="22"/>
        <v/>
      </c>
      <c r="BG55" s="150" t="str">
        <f t="shared" si="22"/>
        <v/>
      </c>
      <c r="BH55" s="150" t="str">
        <f t="shared" si="22"/>
        <v/>
      </c>
      <c r="BI55" s="150" t="str">
        <f t="shared" si="22"/>
        <v/>
      </c>
      <c r="BJ55" s="151" t="str">
        <f t="shared" si="22"/>
        <v/>
      </c>
      <c r="BK55" s="125"/>
    </row>
    <row r="56" spans="2:63" ht="16.5" customHeight="1" x14ac:dyDescent="0.3">
      <c r="B56" s="119"/>
      <c r="C56" s="204" t="s">
        <v>136</v>
      </c>
      <c r="D56" s="205" t="s">
        <v>467</v>
      </c>
      <c r="E56" s="206">
        <f>MIN(E57,E59)</f>
        <v>10</v>
      </c>
      <c r="F56" s="207">
        <f>MAX(F57,F59)</f>
        <v>60</v>
      </c>
      <c r="G56" s="207">
        <f>F56-E56</f>
        <v>50</v>
      </c>
      <c r="H56" s="208">
        <f>AVERAGE(H57,H59)</f>
        <v>1</v>
      </c>
      <c r="I56" s="150" t="str">
        <f t="shared" si="21"/>
        <v/>
      </c>
      <c r="J56" s="150" t="str">
        <f t="shared" si="18"/>
        <v/>
      </c>
      <c r="K56" s="150" t="str">
        <f t="shared" si="18"/>
        <v/>
      </c>
      <c r="L56" s="150" t="str">
        <f t="shared" si="18"/>
        <v/>
      </c>
      <c r="M56" s="150" t="str">
        <f t="shared" si="18"/>
        <v/>
      </c>
      <c r="N56" s="150" t="str">
        <f t="shared" si="21"/>
        <v/>
      </c>
      <c r="O56" s="150" t="str">
        <f t="shared" si="21"/>
        <v/>
      </c>
      <c r="P56" s="150" t="str">
        <f t="shared" si="21"/>
        <v/>
      </c>
      <c r="Q56" s="150" t="str">
        <f t="shared" si="21"/>
        <v/>
      </c>
      <c r="R56" s="150" t="str">
        <f t="shared" si="21"/>
        <v/>
      </c>
      <c r="S56" s="150" t="str">
        <f t="shared" si="21"/>
        <v>█</v>
      </c>
      <c r="T56" s="150" t="str">
        <f t="shared" si="21"/>
        <v>█</v>
      </c>
      <c r="U56" s="150" t="str">
        <f t="shared" si="21"/>
        <v>█</v>
      </c>
      <c r="V56" s="150" t="str">
        <f t="shared" si="21"/>
        <v>█</v>
      </c>
      <c r="W56" s="150" t="str">
        <f t="shared" si="21"/>
        <v>█</v>
      </c>
      <c r="X56" s="150" t="str">
        <f t="shared" si="21"/>
        <v>█</v>
      </c>
      <c r="Y56" s="150" t="str">
        <f t="shared" si="18"/>
        <v>█</v>
      </c>
      <c r="Z56" s="150" t="str">
        <f t="shared" si="16"/>
        <v>█</v>
      </c>
      <c r="AA56" s="150" t="str">
        <f t="shared" si="16"/>
        <v>█</v>
      </c>
      <c r="AB56" s="150" t="str">
        <f t="shared" si="16"/>
        <v>█</v>
      </c>
      <c r="AC56" s="150" t="str">
        <f t="shared" si="16"/>
        <v>█</v>
      </c>
      <c r="AD56" s="150" t="str">
        <f t="shared" si="16"/>
        <v>█</v>
      </c>
      <c r="AE56" s="150" t="str">
        <f t="shared" si="16"/>
        <v>█</v>
      </c>
      <c r="AF56" s="150" t="str">
        <f t="shared" si="16"/>
        <v>█</v>
      </c>
      <c r="AG56" s="150" t="str">
        <f t="shared" si="16"/>
        <v>█</v>
      </c>
      <c r="AH56" s="150" t="str">
        <f t="shared" si="16"/>
        <v>█</v>
      </c>
      <c r="AI56" s="150" t="str">
        <f t="shared" si="16"/>
        <v>█</v>
      </c>
      <c r="AJ56" s="150" t="str">
        <f t="shared" si="16"/>
        <v>█</v>
      </c>
      <c r="AK56" s="150" t="str">
        <f t="shared" si="16"/>
        <v>█</v>
      </c>
      <c r="AL56" s="150" t="str">
        <f t="shared" si="16"/>
        <v>█</v>
      </c>
      <c r="AM56" s="150" t="str">
        <f t="shared" si="16"/>
        <v>█</v>
      </c>
      <c r="AN56" s="150" t="str">
        <f t="shared" si="16"/>
        <v>█</v>
      </c>
      <c r="AO56" s="150" t="str">
        <f t="shared" si="22"/>
        <v>█</v>
      </c>
      <c r="AP56" s="150" t="str">
        <f t="shared" si="22"/>
        <v>█</v>
      </c>
      <c r="AQ56" s="150" t="str">
        <f t="shared" si="22"/>
        <v>█</v>
      </c>
      <c r="AR56" s="150" t="str">
        <f t="shared" si="22"/>
        <v>█</v>
      </c>
      <c r="AS56" s="150" t="str">
        <f t="shared" si="22"/>
        <v>█</v>
      </c>
      <c r="AT56" s="150" t="str">
        <f t="shared" si="22"/>
        <v>█</v>
      </c>
      <c r="AU56" s="150" t="str">
        <f t="shared" si="22"/>
        <v>█</v>
      </c>
      <c r="AV56" s="150" t="str">
        <f t="shared" si="22"/>
        <v>█</v>
      </c>
      <c r="AW56" s="150" t="str">
        <f t="shared" si="22"/>
        <v>█</v>
      </c>
      <c r="AX56" s="150" t="str">
        <f t="shared" si="22"/>
        <v>█</v>
      </c>
      <c r="AY56" s="150" t="str">
        <f t="shared" si="22"/>
        <v>█</v>
      </c>
      <c r="AZ56" s="150" t="str">
        <f t="shared" si="22"/>
        <v>█</v>
      </c>
      <c r="BA56" s="150" t="str">
        <f t="shared" si="22"/>
        <v>█</v>
      </c>
      <c r="BB56" s="150" t="str">
        <f t="shared" si="22"/>
        <v>█</v>
      </c>
      <c r="BC56" s="150" t="str">
        <f t="shared" si="22"/>
        <v>█</v>
      </c>
      <c r="BD56" s="150" t="str">
        <f t="shared" si="22"/>
        <v>█</v>
      </c>
      <c r="BE56" s="150" t="str">
        <f t="shared" si="22"/>
        <v>█</v>
      </c>
      <c r="BF56" s="150" t="str">
        <f t="shared" si="22"/>
        <v>█</v>
      </c>
      <c r="BG56" s="150" t="str">
        <f t="shared" si="22"/>
        <v>█</v>
      </c>
      <c r="BH56" s="150" t="str">
        <f t="shared" si="22"/>
        <v>█</v>
      </c>
      <c r="BI56" s="150" t="str">
        <f t="shared" si="22"/>
        <v>█</v>
      </c>
      <c r="BJ56" s="151" t="str">
        <f t="shared" si="22"/>
        <v>█</v>
      </c>
      <c r="BK56" s="125"/>
    </row>
    <row r="57" spans="2:63" ht="16.5" customHeight="1" outlineLevel="1" x14ac:dyDescent="0.2">
      <c r="B57" s="119"/>
      <c r="C57" s="180" t="s">
        <v>137</v>
      </c>
      <c r="D57" s="146" t="s">
        <v>467</v>
      </c>
      <c r="E57" s="147">
        <f>MIN(E58:E58)</f>
        <v>10</v>
      </c>
      <c r="F57" s="147">
        <f>MAX(F58:F58)</f>
        <v>15</v>
      </c>
      <c r="G57" s="147">
        <f>F57-E57</f>
        <v>5</v>
      </c>
      <c r="H57" s="148">
        <f>AVERAGE(H58:H58)</f>
        <v>1</v>
      </c>
      <c r="I57" s="150" t="str">
        <f t="shared" si="21"/>
        <v/>
      </c>
      <c r="J57" s="150" t="str">
        <f t="shared" si="21"/>
        <v/>
      </c>
      <c r="K57" s="150" t="str">
        <f t="shared" si="21"/>
        <v/>
      </c>
      <c r="L57" s="150" t="str">
        <f t="shared" si="21"/>
        <v/>
      </c>
      <c r="M57" s="150" t="str">
        <f t="shared" si="21"/>
        <v/>
      </c>
      <c r="N57" s="150" t="str">
        <f t="shared" si="21"/>
        <v/>
      </c>
      <c r="O57" s="150" t="str">
        <f t="shared" si="21"/>
        <v/>
      </c>
      <c r="P57" s="150" t="str">
        <f t="shared" si="21"/>
        <v/>
      </c>
      <c r="Q57" s="150" t="str">
        <f t="shared" si="21"/>
        <v/>
      </c>
      <c r="R57" s="150" t="str">
        <f t="shared" si="21"/>
        <v/>
      </c>
      <c r="S57" s="150" t="str">
        <f t="shared" si="21"/>
        <v>█</v>
      </c>
      <c r="T57" s="150" t="str">
        <f t="shared" si="21"/>
        <v>█</v>
      </c>
      <c r="U57" s="150" t="str">
        <f t="shared" si="21"/>
        <v>█</v>
      </c>
      <c r="V57" s="150" t="str">
        <f t="shared" si="21"/>
        <v>█</v>
      </c>
      <c r="W57" s="150" t="str">
        <f t="shared" si="21"/>
        <v>█</v>
      </c>
      <c r="X57" s="150" t="str">
        <f t="shared" si="21"/>
        <v/>
      </c>
      <c r="Y57" s="150" t="str">
        <f t="shared" si="18"/>
        <v/>
      </c>
      <c r="Z57" s="150" t="str">
        <f t="shared" si="16"/>
        <v/>
      </c>
      <c r="AA57" s="150" t="str">
        <f t="shared" si="16"/>
        <v/>
      </c>
      <c r="AB57" s="150" t="str">
        <f t="shared" si="16"/>
        <v/>
      </c>
      <c r="AC57" s="150" t="str">
        <f t="shared" si="16"/>
        <v/>
      </c>
      <c r="AD57" s="150" t="str">
        <f t="shared" si="16"/>
        <v/>
      </c>
      <c r="AE57" s="150" t="str">
        <f t="shared" si="16"/>
        <v/>
      </c>
      <c r="AF57" s="150" t="str">
        <f t="shared" si="16"/>
        <v/>
      </c>
      <c r="AG57" s="150" t="str">
        <f t="shared" si="16"/>
        <v/>
      </c>
      <c r="AH57" s="150" t="str">
        <f t="shared" si="16"/>
        <v/>
      </c>
      <c r="AI57" s="150" t="str">
        <f t="shared" si="16"/>
        <v/>
      </c>
      <c r="AJ57" s="150" t="str">
        <f t="shared" si="16"/>
        <v/>
      </c>
      <c r="AK57" s="150" t="str">
        <f t="shared" si="16"/>
        <v/>
      </c>
      <c r="AL57" s="150" t="str">
        <f t="shared" si="16"/>
        <v/>
      </c>
      <c r="AM57" s="150" t="str">
        <f t="shared" si="16"/>
        <v/>
      </c>
      <c r="AN57" s="150" t="str">
        <f t="shared" si="16"/>
        <v/>
      </c>
      <c r="AO57" s="150" t="str">
        <f t="shared" si="22"/>
        <v/>
      </c>
      <c r="AP57" s="150" t="str">
        <f t="shared" si="22"/>
        <v/>
      </c>
      <c r="AQ57" s="150" t="str">
        <f t="shared" si="22"/>
        <v/>
      </c>
      <c r="AR57" s="150" t="str">
        <f t="shared" si="22"/>
        <v/>
      </c>
      <c r="AS57" s="150" t="str">
        <f t="shared" si="22"/>
        <v/>
      </c>
      <c r="AT57" s="150" t="str">
        <f t="shared" si="22"/>
        <v/>
      </c>
      <c r="AU57" s="150" t="str">
        <f t="shared" si="22"/>
        <v/>
      </c>
      <c r="AV57" s="150" t="str">
        <f t="shared" si="22"/>
        <v/>
      </c>
      <c r="AW57" s="150" t="str">
        <f t="shared" si="22"/>
        <v/>
      </c>
      <c r="AX57" s="150" t="str">
        <f t="shared" si="22"/>
        <v/>
      </c>
      <c r="AY57" s="150" t="str">
        <f t="shared" si="22"/>
        <v/>
      </c>
      <c r="AZ57" s="150" t="str">
        <f t="shared" si="22"/>
        <v/>
      </c>
      <c r="BA57" s="150" t="str">
        <f t="shared" si="22"/>
        <v/>
      </c>
      <c r="BB57" s="150" t="str">
        <f t="shared" si="22"/>
        <v/>
      </c>
      <c r="BC57" s="150" t="str">
        <f t="shared" si="22"/>
        <v/>
      </c>
      <c r="BD57" s="150" t="str">
        <f t="shared" si="22"/>
        <v/>
      </c>
      <c r="BE57" s="150" t="str">
        <f t="shared" si="22"/>
        <v/>
      </c>
      <c r="BF57" s="150" t="str">
        <f t="shared" si="22"/>
        <v/>
      </c>
      <c r="BG57" s="150" t="str">
        <f t="shared" si="22"/>
        <v/>
      </c>
      <c r="BH57" s="150" t="str">
        <f t="shared" si="22"/>
        <v/>
      </c>
      <c r="BI57" s="150" t="str">
        <f t="shared" si="22"/>
        <v/>
      </c>
      <c r="BJ57" s="151" t="str">
        <f t="shared" si="22"/>
        <v/>
      </c>
      <c r="BK57" s="125"/>
    </row>
    <row r="58" spans="2:63" ht="16.5" customHeight="1" outlineLevel="2" x14ac:dyDescent="0.2">
      <c r="B58" s="119"/>
      <c r="C58" s="209" t="s">
        <v>138</v>
      </c>
      <c r="D58" s="153" t="s">
        <v>467</v>
      </c>
      <c r="E58" s="156">
        <v>10</v>
      </c>
      <c r="F58" s="154">
        <f t="shared" ref="F58:F60" si="26">E58+G58</f>
        <v>15</v>
      </c>
      <c r="G58" s="156">
        <v>5</v>
      </c>
      <c r="H58" s="155">
        <v>1</v>
      </c>
      <c r="I58" s="150" t="str">
        <f t="shared" si="21"/>
        <v/>
      </c>
      <c r="J58" s="150" t="str">
        <f t="shared" si="21"/>
        <v/>
      </c>
      <c r="K58" s="150" t="str">
        <f t="shared" si="21"/>
        <v/>
      </c>
      <c r="L58" s="150" t="str">
        <f t="shared" si="21"/>
        <v/>
      </c>
      <c r="M58" s="150" t="str">
        <f t="shared" si="21"/>
        <v/>
      </c>
      <c r="N58" s="150" t="str">
        <f t="shared" si="21"/>
        <v/>
      </c>
      <c r="O58" s="150" t="str">
        <f t="shared" si="21"/>
        <v/>
      </c>
      <c r="P58" s="150" t="str">
        <f t="shared" si="21"/>
        <v/>
      </c>
      <c r="Q58" s="150" t="str">
        <f t="shared" si="21"/>
        <v/>
      </c>
      <c r="R58" s="150" t="str">
        <f t="shared" si="21"/>
        <v/>
      </c>
      <c r="S58" s="150" t="str">
        <f t="shared" si="21"/>
        <v>█</v>
      </c>
      <c r="T58" s="150" t="str">
        <f t="shared" si="21"/>
        <v>█</v>
      </c>
      <c r="U58" s="150" t="str">
        <f t="shared" si="21"/>
        <v>█</v>
      </c>
      <c r="V58" s="150" t="str">
        <f t="shared" si="21"/>
        <v>█</v>
      </c>
      <c r="W58" s="150" t="str">
        <f t="shared" si="21"/>
        <v>█</v>
      </c>
      <c r="X58" s="150" t="str">
        <f t="shared" si="21"/>
        <v/>
      </c>
      <c r="Y58" s="150" t="str">
        <f t="shared" si="18"/>
        <v/>
      </c>
      <c r="Z58" s="150" t="str">
        <f t="shared" si="16"/>
        <v/>
      </c>
      <c r="AA58" s="150" t="str">
        <f t="shared" si="16"/>
        <v/>
      </c>
      <c r="AB58" s="150" t="str">
        <f t="shared" si="16"/>
        <v/>
      </c>
      <c r="AC58" s="150" t="str">
        <f t="shared" si="16"/>
        <v/>
      </c>
      <c r="AD58" s="150" t="str">
        <f t="shared" si="16"/>
        <v/>
      </c>
      <c r="AE58" s="150" t="str">
        <f t="shared" si="16"/>
        <v/>
      </c>
      <c r="AF58" s="150" t="str">
        <f t="shared" si="16"/>
        <v/>
      </c>
      <c r="AG58" s="150" t="str">
        <f t="shared" si="16"/>
        <v/>
      </c>
      <c r="AH58" s="150" t="str">
        <f t="shared" si="16"/>
        <v/>
      </c>
      <c r="AI58" s="150" t="str">
        <f t="shared" si="16"/>
        <v/>
      </c>
      <c r="AJ58" s="150" t="str">
        <f t="shared" si="16"/>
        <v/>
      </c>
      <c r="AK58" s="150" t="str">
        <f t="shared" si="16"/>
        <v/>
      </c>
      <c r="AL58" s="150" t="str">
        <f t="shared" si="16"/>
        <v/>
      </c>
      <c r="AM58" s="150" t="str">
        <f t="shared" si="16"/>
        <v/>
      </c>
      <c r="AN58" s="150" t="str">
        <f t="shared" si="16"/>
        <v/>
      </c>
      <c r="AO58" s="150" t="str">
        <f t="shared" si="22"/>
        <v/>
      </c>
      <c r="AP58" s="150" t="str">
        <f t="shared" si="22"/>
        <v/>
      </c>
      <c r="AQ58" s="150" t="str">
        <f t="shared" si="22"/>
        <v/>
      </c>
      <c r="AR58" s="150" t="str">
        <f t="shared" si="22"/>
        <v/>
      </c>
      <c r="AS58" s="150" t="str">
        <f t="shared" si="22"/>
        <v/>
      </c>
      <c r="AT58" s="150" t="str">
        <f t="shared" si="22"/>
        <v/>
      </c>
      <c r="AU58" s="150" t="str">
        <f t="shared" si="22"/>
        <v/>
      </c>
      <c r="AV58" s="150" t="str">
        <f t="shared" si="22"/>
        <v/>
      </c>
      <c r="AW58" s="150" t="str">
        <f t="shared" si="22"/>
        <v/>
      </c>
      <c r="AX58" s="150" t="str">
        <f t="shared" si="22"/>
        <v/>
      </c>
      <c r="AY58" s="150" t="str">
        <f t="shared" si="22"/>
        <v/>
      </c>
      <c r="AZ58" s="150" t="str">
        <f t="shared" si="22"/>
        <v/>
      </c>
      <c r="BA58" s="150" t="str">
        <f t="shared" si="22"/>
        <v/>
      </c>
      <c r="BB58" s="150" t="str">
        <f t="shared" si="22"/>
        <v/>
      </c>
      <c r="BC58" s="150" t="str">
        <f t="shared" si="22"/>
        <v/>
      </c>
      <c r="BD58" s="150" t="str">
        <f t="shared" si="22"/>
        <v/>
      </c>
      <c r="BE58" s="150" t="str">
        <f t="shared" si="22"/>
        <v/>
      </c>
      <c r="BF58" s="150" t="str">
        <f t="shared" si="22"/>
        <v/>
      </c>
      <c r="BG58" s="150" t="str">
        <f t="shared" si="22"/>
        <v/>
      </c>
      <c r="BH58" s="150" t="str">
        <f t="shared" si="22"/>
        <v/>
      </c>
      <c r="BI58" s="150" t="str">
        <f t="shared" si="22"/>
        <v/>
      </c>
      <c r="BJ58" s="151" t="str">
        <f t="shared" si="22"/>
        <v/>
      </c>
      <c r="BK58" s="125"/>
    </row>
    <row r="59" spans="2:63" ht="16.5" customHeight="1" outlineLevel="1" x14ac:dyDescent="0.2">
      <c r="B59" s="119"/>
      <c r="C59" s="180" t="s">
        <v>139</v>
      </c>
      <c r="D59" s="146" t="s">
        <v>467</v>
      </c>
      <c r="E59" s="147">
        <f>MIN(E60:E60)</f>
        <v>10</v>
      </c>
      <c r="F59" s="147">
        <f>MAX(F60:F60)</f>
        <v>60</v>
      </c>
      <c r="G59" s="147">
        <f>F59-E59</f>
        <v>50</v>
      </c>
      <c r="H59" s="148">
        <f>AVERAGE(H60:H60)</f>
        <v>1</v>
      </c>
      <c r="I59" s="150" t="str">
        <f t="shared" si="21"/>
        <v/>
      </c>
      <c r="J59" s="150" t="str">
        <f t="shared" si="21"/>
        <v/>
      </c>
      <c r="K59" s="150" t="str">
        <f t="shared" si="21"/>
        <v/>
      </c>
      <c r="L59" s="150" t="str">
        <f t="shared" si="21"/>
        <v/>
      </c>
      <c r="M59" s="150" t="str">
        <f t="shared" si="21"/>
        <v/>
      </c>
      <c r="N59" s="150" t="str">
        <f t="shared" si="21"/>
        <v/>
      </c>
      <c r="O59" s="150" t="str">
        <f t="shared" si="21"/>
        <v/>
      </c>
      <c r="P59" s="150" t="str">
        <f t="shared" si="21"/>
        <v/>
      </c>
      <c r="Q59" s="150" t="str">
        <f t="shared" si="21"/>
        <v/>
      </c>
      <c r="R59" s="150" t="str">
        <f t="shared" si="21"/>
        <v/>
      </c>
      <c r="S59" s="150" t="str">
        <f t="shared" si="21"/>
        <v>█</v>
      </c>
      <c r="T59" s="150" t="str">
        <f t="shared" si="21"/>
        <v>█</v>
      </c>
      <c r="U59" s="150" t="str">
        <f t="shared" si="21"/>
        <v>█</v>
      </c>
      <c r="V59" s="150" t="str">
        <f t="shared" si="21"/>
        <v>█</v>
      </c>
      <c r="W59" s="150" t="str">
        <f t="shared" si="21"/>
        <v>█</v>
      </c>
      <c r="X59" s="150" t="str">
        <f t="shared" si="21"/>
        <v>█</v>
      </c>
      <c r="Y59" s="150" t="str">
        <f t="shared" si="18"/>
        <v>█</v>
      </c>
      <c r="Z59" s="150" t="str">
        <f t="shared" si="16"/>
        <v>█</v>
      </c>
      <c r="AA59" s="150" t="str">
        <f t="shared" si="16"/>
        <v>█</v>
      </c>
      <c r="AB59" s="150" t="str">
        <f t="shared" si="16"/>
        <v>█</v>
      </c>
      <c r="AC59" s="150" t="str">
        <f t="shared" si="16"/>
        <v>█</v>
      </c>
      <c r="AD59" s="150" t="str">
        <f t="shared" si="16"/>
        <v>█</v>
      </c>
      <c r="AE59" s="150" t="str">
        <f t="shared" si="16"/>
        <v>█</v>
      </c>
      <c r="AF59" s="150" t="str">
        <f t="shared" si="16"/>
        <v>█</v>
      </c>
      <c r="AG59" s="150" t="str">
        <f t="shared" si="16"/>
        <v>█</v>
      </c>
      <c r="AH59" s="150" t="str">
        <f t="shared" si="16"/>
        <v>█</v>
      </c>
      <c r="AI59" s="150" t="str">
        <f t="shared" si="16"/>
        <v>█</v>
      </c>
      <c r="AJ59" s="150" t="str">
        <f t="shared" si="16"/>
        <v>█</v>
      </c>
      <c r="AK59" s="150" t="str">
        <f t="shared" si="16"/>
        <v>█</v>
      </c>
      <c r="AL59" s="150" t="str">
        <f t="shared" si="16"/>
        <v>█</v>
      </c>
      <c r="AM59" s="150" t="str">
        <f t="shared" si="16"/>
        <v>█</v>
      </c>
      <c r="AN59" s="150" t="str">
        <f t="shared" si="16"/>
        <v>█</v>
      </c>
      <c r="AO59" s="150" t="str">
        <f t="shared" si="22"/>
        <v>█</v>
      </c>
      <c r="AP59" s="150" t="str">
        <f t="shared" si="22"/>
        <v>█</v>
      </c>
      <c r="AQ59" s="150" t="str">
        <f t="shared" si="22"/>
        <v>█</v>
      </c>
      <c r="AR59" s="150" t="str">
        <f t="shared" si="22"/>
        <v>█</v>
      </c>
      <c r="AS59" s="150" t="str">
        <f t="shared" si="22"/>
        <v>█</v>
      </c>
      <c r="AT59" s="150" t="str">
        <f t="shared" si="22"/>
        <v>█</v>
      </c>
      <c r="AU59" s="150" t="str">
        <f t="shared" si="22"/>
        <v>█</v>
      </c>
      <c r="AV59" s="150" t="str">
        <f t="shared" si="22"/>
        <v>█</v>
      </c>
      <c r="AW59" s="150" t="str">
        <f t="shared" si="22"/>
        <v>█</v>
      </c>
      <c r="AX59" s="150" t="str">
        <f t="shared" si="22"/>
        <v>█</v>
      </c>
      <c r="AY59" s="150" t="str">
        <f t="shared" si="22"/>
        <v>█</v>
      </c>
      <c r="AZ59" s="150" t="str">
        <f t="shared" si="22"/>
        <v>█</v>
      </c>
      <c r="BA59" s="150" t="str">
        <f t="shared" si="22"/>
        <v>█</v>
      </c>
      <c r="BB59" s="150" t="str">
        <f t="shared" si="22"/>
        <v>█</v>
      </c>
      <c r="BC59" s="150" t="str">
        <f t="shared" si="22"/>
        <v>█</v>
      </c>
      <c r="BD59" s="150" t="str">
        <f t="shared" si="22"/>
        <v>█</v>
      </c>
      <c r="BE59" s="150" t="str">
        <f t="shared" si="22"/>
        <v>█</v>
      </c>
      <c r="BF59" s="150" t="str">
        <f t="shared" si="22"/>
        <v>█</v>
      </c>
      <c r="BG59" s="150" t="str">
        <f t="shared" si="22"/>
        <v>█</v>
      </c>
      <c r="BH59" s="150" t="str">
        <f t="shared" si="22"/>
        <v>█</v>
      </c>
      <c r="BI59" s="150" t="str">
        <f t="shared" si="22"/>
        <v>█</v>
      </c>
      <c r="BJ59" s="151" t="str">
        <f t="shared" si="22"/>
        <v>█</v>
      </c>
      <c r="BK59" s="125"/>
    </row>
    <row r="60" spans="2:63" ht="16.5" customHeight="1" outlineLevel="2" x14ac:dyDescent="0.2">
      <c r="B60" s="119"/>
      <c r="C60" s="209" t="s">
        <v>140</v>
      </c>
      <c r="D60" s="153" t="s">
        <v>467</v>
      </c>
      <c r="E60" s="156">
        <v>10</v>
      </c>
      <c r="F60" s="154">
        <f t="shared" si="26"/>
        <v>60</v>
      </c>
      <c r="G60" s="156">
        <v>50</v>
      </c>
      <c r="H60" s="155">
        <v>1</v>
      </c>
      <c r="I60" s="150" t="str">
        <f t="shared" si="21"/>
        <v/>
      </c>
      <c r="J60" s="150" t="str">
        <f t="shared" si="21"/>
        <v/>
      </c>
      <c r="K60" s="150" t="str">
        <f t="shared" si="21"/>
        <v/>
      </c>
      <c r="L60" s="150" t="str">
        <f t="shared" si="21"/>
        <v/>
      </c>
      <c r="M60" s="150" t="str">
        <f t="shared" si="21"/>
        <v/>
      </c>
      <c r="N60" s="150" t="str">
        <f t="shared" si="21"/>
        <v/>
      </c>
      <c r="O60" s="150" t="str">
        <f t="shared" si="21"/>
        <v/>
      </c>
      <c r="P60" s="150" t="str">
        <f t="shared" si="21"/>
        <v/>
      </c>
      <c r="Q60" s="150" t="str">
        <f t="shared" si="21"/>
        <v/>
      </c>
      <c r="R60" s="150" t="str">
        <f t="shared" si="21"/>
        <v/>
      </c>
      <c r="S60" s="150" t="str">
        <f t="shared" si="21"/>
        <v>█</v>
      </c>
      <c r="T60" s="150" t="str">
        <f t="shared" si="21"/>
        <v>█</v>
      </c>
      <c r="U60" s="150" t="str">
        <f t="shared" si="21"/>
        <v>█</v>
      </c>
      <c r="V60" s="150" t="str">
        <f t="shared" si="21"/>
        <v>█</v>
      </c>
      <c r="W60" s="150" t="str">
        <f t="shared" si="21"/>
        <v>█</v>
      </c>
      <c r="X60" s="150" t="str">
        <f t="shared" si="21"/>
        <v>█</v>
      </c>
      <c r="Y60" s="150" t="str">
        <f t="shared" si="18"/>
        <v>█</v>
      </c>
      <c r="Z60" s="150" t="str">
        <f t="shared" si="16"/>
        <v>█</v>
      </c>
      <c r="AA60" s="150" t="str">
        <f t="shared" si="16"/>
        <v>█</v>
      </c>
      <c r="AB60" s="150" t="str">
        <f t="shared" si="16"/>
        <v>█</v>
      </c>
      <c r="AC60" s="150" t="str">
        <f t="shared" si="16"/>
        <v>█</v>
      </c>
      <c r="AD60" s="150" t="str">
        <f t="shared" si="16"/>
        <v>█</v>
      </c>
      <c r="AE60" s="150" t="str">
        <f t="shared" si="16"/>
        <v>█</v>
      </c>
      <c r="AF60" s="150" t="str">
        <f t="shared" si="16"/>
        <v>█</v>
      </c>
      <c r="AG60" s="150" t="str">
        <f t="shared" si="16"/>
        <v>█</v>
      </c>
      <c r="AH60" s="150" t="str">
        <f t="shared" si="16"/>
        <v>█</v>
      </c>
      <c r="AI60" s="150" t="str">
        <f t="shared" si="16"/>
        <v>█</v>
      </c>
      <c r="AJ60" s="150" t="str">
        <f t="shared" si="16"/>
        <v>█</v>
      </c>
      <c r="AK60" s="150" t="str">
        <f t="shared" si="16"/>
        <v>█</v>
      </c>
      <c r="AL60" s="150" t="str">
        <f t="shared" si="16"/>
        <v>█</v>
      </c>
      <c r="AM60" s="150" t="str">
        <f t="shared" si="16"/>
        <v>█</v>
      </c>
      <c r="AN60" s="150" t="str">
        <f t="shared" si="16"/>
        <v>█</v>
      </c>
      <c r="AO60" s="150" t="str">
        <f t="shared" si="22"/>
        <v>█</v>
      </c>
      <c r="AP60" s="150" t="str">
        <f t="shared" si="22"/>
        <v>█</v>
      </c>
      <c r="AQ60" s="150" t="str">
        <f t="shared" si="22"/>
        <v>█</v>
      </c>
      <c r="AR60" s="150" t="str">
        <f t="shared" si="22"/>
        <v>█</v>
      </c>
      <c r="AS60" s="150" t="str">
        <f t="shared" si="22"/>
        <v>█</v>
      </c>
      <c r="AT60" s="150" t="str">
        <f t="shared" si="22"/>
        <v>█</v>
      </c>
      <c r="AU60" s="150" t="str">
        <f t="shared" si="22"/>
        <v>█</v>
      </c>
      <c r="AV60" s="150" t="str">
        <f t="shared" si="22"/>
        <v>█</v>
      </c>
      <c r="AW60" s="150" t="str">
        <f t="shared" si="22"/>
        <v>█</v>
      </c>
      <c r="AX60" s="150" t="str">
        <f t="shared" si="22"/>
        <v>█</v>
      </c>
      <c r="AY60" s="150" t="str">
        <f t="shared" si="22"/>
        <v>█</v>
      </c>
      <c r="AZ60" s="150" t="str">
        <f t="shared" si="22"/>
        <v>█</v>
      </c>
      <c r="BA60" s="150" t="str">
        <f t="shared" si="22"/>
        <v>█</v>
      </c>
      <c r="BB60" s="150" t="str">
        <f t="shared" si="22"/>
        <v>█</v>
      </c>
      <c r="BC60" s="150" t="str">
        <f t="shared" si="22"/>
        <v>█</v>
      </c>
      <c r="BD60" s="150" t="str">
        <f t="shared" si="22"/>
        <v>█</v>
      </c>
      <c r="BE60" s="150" t="str">
        <f t="shared" si="22"/>
        <v>█</v>
      </c>
      <c r="BF60" s="150" t="str">
        <f t="shared" si="22"/>
        <v>█</v>
      </c>
      <c r="BG60" s="150" t="str">
        <f t="shared" si="22"/>
        <v>█</v>
      </c>
      <c r="BH60" s="150" t="str">
        <f t="shared" si="22"/>
        <v>█</v>
      </c>
      <c r="BI60" s="150" t="str">
        <f t="shared" si="22"/>
        <v>█</v>
      </c>
      <c r="BJ60" s="151" t="str">
        <f t="shared" si="22"/>
        <v>█</v>
      </c>
      <c r="BK60" s="125"/>
    </row>
    <row r="61" spans="2:63" ht="15" customHeight="1" x14ac:dyDescent="0.3">
      <c r="B61" s="119"/>
      <c r="C61" s="204" t="s">
        <v>141</v>
      </c>
      <c r="D61" s="205" t="s">
        <v>464</v>
      </c>
      <c r="E61" s="206">
        <f>MIN(E62,E63,E69,E85,E97,E113,E132,E135,E138)</f>
        <v>1</v>
      </c>
      <c r="F61" s="207">
        <f>MAX(F62,F63,F69,F85,F97,F113,F132,F135,F138)</f>
        <v>54</v>
      </c>
      <c r="G61" s="207">
        <f>F61-E61</f>
        <v>53</v>
      </c>
      <c r="H61" s="208">
        <f>AVERAGE(H62:H63,H69,H85,H97,H113,H132,H135,H138)</f>
        <v>0.90235273368606683</v>
      </c>
      <c r="I61" s="150" t="str">
        <f t="shared" si="21"/>
        <v/>
      </c>
      <c r="J61" s="150" t="str">
        <f t="shared" si="21"/>
        <v>█</v>
      </c>
      <c r="K61" s="150" t="str">
        <f t="shared" si="21"/>
        <v>█</v>
      </c>
      <c r="L61" s="150" t="str">
        <f t="shared" si="21"/>
        <v>█</v>
      </c>
      <c r="M61" s="150" t="str">
        <f t="shared" si="21"/>
        <v>█</v>
      </c>
      <c r="N61" s="150" t="str">
        <f t="shared" si="21"/>
        <v>█</v>
      </c>
      <c r="O61" s="150" t="str">
        <f t="shared" si="21"/>
        <v>█</v>
      </c>
      <c r="P61" s="150" t="str">
        <f t="shared" si="21"/>
        <v>█</v>
      </c>
      <c r="Q61" s="150" t="str">
        <f t="shared" si="21"/>
        <v>█</v>
      </c>
      <c r="R61" s="150" t="str">
        <f t="shared" si="21"/>
        <v>█</v>
      </c>
      <c r="S61" s="150" t="str">
        <f t="shared" si="21"/>
        <v>█</v>
      </c>
      <c r="T61" s="150" t="str">
        <f t="shared" si="21"/>
        <v>█</v>
      </c>
      <c r="U61" s="150" t="str">
        <f t="shared" si="21"/>
        <v>█</v>
      </c>
      <c r="V61" s="150" t="str">
        <f t="shared" si="21"/>
        <v>█</v>
      </c>
      <c r="W61" s="150" t="str">
        <f t="shared" si="21"/>
        <v>█</v>
      </c>
      <c r="X61" s="150" t="str">
        <f t="shared" si="21"/>
        <v>█</v>
      </c>
      <c r="Y61" s="150" t="str">
        <f t="shared" si="18"/>
        <v>█</v>
      </c>
      <c r="Z61" s="150" t="str">
        <f t="shared" ref="Z61:BJ64" si="27">IF(AND(Z$8&gt;=$E61,Z$8&lt;=$E61+$G61),IF($E61+$G61*$H61&gt;Z$8,$Y$4,""),"")</f>
        <v>█</v>
      </c>
      <c r="AA61" s="150" t="str">
        <f t="shared" si="27"/>
        <v>█</v>
      </c>
      <c r="AB61" s="150" t="str">
        <f t="shared" si="27"/>
        <v>█</v>
      </c>
      <c r="AC61" s="150" t="str">
        <f t="shared" si="27"/>
        <v>█</v>
      </c>
      <c r="AD61" s="150" t="str">
        <f t="shared" si="27"/>
        <v>█</v>
      </c>
      <c r="AE61" s="150" t="str">
        <f t="shared" si="27"/>
        <v>█</v>
      </c>
      <c r="AF61" s="150" t="str">
        <f t="shared" si="27"/>
        <v>█</v>
      </c>
      <c r="AG61" s="150" t="str">
        <f t="shared" si="27"/>
        <v>█</v>
      </c>
      <c r="AH61" s="150" t="str">
        <f t="shared" si="27"/>
        <v>█</v>
      </c>
      <c r="AI61" s="150" t="str">
        <f t="shared" si="27"/>
        <v>█</v>
      </c>
      <c r="AJ61" s="150" t="str">
        <f t="shared" si="27"/>
        <v>█</v>
      </c>
      <c r="AK61" s="150" t="str">
        <f t="shared" si="27"/>
        <v>█</v>
      </c>
      <c r="AL61" s="150" t="str">
        <f t="shared" si="27"/>
        <v>█</v>
      </c>
      <c r="AM61" s="150" t="str">
        <f t="shared" si="27"/>
        <v>█</v>
      </c>
      <c r="AN61" s="150" t="str">
        <f t="shared" si="27"/>
        <v>█</v>
      </c>
      <c r="AO61" s="150" t="str">
        <f t="shared" si="27"/>
        <v>█</v>
      </c>
      <c r="AP61" s="150" t="str">
        <f t="shared" si="27"/>
        <v>█</v>
      </c>
      <c r="AQ61" s="150" t="str">
        <f t="shared" si="27"/>
        <v>█</v>
      </c>
      <c r="AR61" s="150" t="str">
        <f t="shared" si="27"/>
        <v>█</v>
      </c>
      <c r="AS61" s="150" t="str">
        <f t="shared" si="27"/>
        <v>█</v>
      </c>
      <c r="AT61" s="150" t="str">
        <f t="shared" si="27"/>
        <v>█</v>
      </c>
      <c r="AU61" s="150" t="str">
        <f t="shared" si="27"/>
        <v>█</v>
      </c>
      <c r="AV61" s="150" t="str">
        <f t="shared" si="27"/>
        <v>█</v>
      </c>
      <c r="AW61" s="150" t="str">
        <f t="shared" si="27"/>
        <v>█</v>
      </c>
      <c r="AX61" s="150" t="str">
        <f t="shared" si="27"/>
        <v>█</v>
      </c>
      <c r="AY61" s="150" t="str">
        <f t="shared" si="27"/>
        <v>█</v>
      </c>
      <c r="AZ61" s="150" t="str">
        <f t="shared" si="27"/>
        <v>█</v>
      </c>
      <c r="BA61" s="150" t="str">
        <f t="shared" si="27"/>
        <v>█</v>
      </c>
      <c r="BB61" s="150" t="str">
        <f t="shared" si="27"/>
        <v>█</v>
      </c>
      <c r="BC61" s="150" t="str">
        <f t="shared" si="27"/>
        <v>█</v>
      </c>
      <c r="BD61" s="150" t="str">
        <f t="shared" si="27"/>
        <v>█</v>
      </c>
      <c r="BE61" s="150" t="str">
        <f t="shared" si="27"/>
        <v>█</v>
      </c>
      <c r="BF61" s="150" t="str">
        <f t="shared" si="27"/>
        <v/>
      </c>
      <c r="BG61" s="150" t="str">
        <f t="shared" si="27"/>
        <v/>
      </c>
      <c r="BH61" s="150" t="str">
        <f t="shared" si="27"/>
        <v/>
      </c>
      <c r="BI61" s="150" t="str">
        <f t="shared" si="27"/>
        <v/>
      </c>
      <c r="BJ61" s="151" t="str">
        <f t="shared" si="27"/>
        <v/>
      </c>
      <c r="BK61" s="125"/>
    </row>
    <row r="62" spans="2:63" ht="15" customHeight="1" outlineLevel="1" x14ac:dyDescent="0.2">
      <c r="B62" s="119"/>
      <c r="C62" s="180" t="s">
        <v>142</v>
      </c>
      <c r="D62" s="146" t="s">
        <v>464</v>
      </c>
      <c r="E62" s="147">
        <f>MIN(E64:E145)</f>
        <v>1</v>
      </c>
      <c r="F62" s="147">
        <f>MAX(F64:F145)</f>
        <v>54</v>
      </c>
      <c r="G62" s="147">
        <f>F62-E62</f>
        <v>53</v>
      </c>
      <c r="H62" s="148">
        <v>1</v>
      </c>
      <c r="I62" s="150" t="str">
        <f t="shared" si="21"/>
        <v/>
      </c>
      <c r="J62" s="150" t="str">
        <f t="shared" si="21"/>
        <v>█</v>
      </c>
      <c r="K62" s="150" t="str">
        <f t="shared" si="21"/>
        <v>█</v>
      </c>
      <c r="L62" s="150" t="str">
        <f t="shared" si="21"/>
        <v>█</v>
      </c>
      <c r="M62" s="150" t="str">
        <f t="shared" si="21"/>
        <v>█</v>
      </c>
      <c r="N62" s="150" t="str">
        <f t="shared" si="21"/>
        <v>█</v>
      </c>
      <c r="O62" s="150" t="str">
        <f t="shared" si="21"/>
        <v>█</v>
      </c>
      <c r="P62" s="150" t="str">
        <f t="shared" si="21"/>
        <v>█</v>
      </c>
      <c r="Q62" s="150" t="str">
        <f t="shared" si="21"/>
        <v>█</v>
      </c>
      <c r="R62" s="150" t="str">
        <f t="shared" si="21"/>
        <v>█</v>
      </c>
      <c r="S62" s="150" t="str">
        <f t="shared" si="21"/>
        <v>█</v>
      </c>
      <c r="T62" s="150" t="str">
        <f t="shared" si="21"/>
        <v>█</v>
      </c>
      <c r="U62" s="150" t="str">
        <f t="shared" si="21"/>
        <v>█</v>
      </c>
      <c r="V62" s="150" t="str">
        <f t="shared" si="21"/>
        <v>█</v>
      </c>
      <c r="W62" s="150" t="str">
        <f t="shared" si="21"/>
        <v>█</v>
      </c>
      <c r="X62" s="150" t="str">
        <f t="shared" si="21"/>
        <v>█</v>
      </c>
      <c r="Y62" s="150" t="str">
        <f t="shared" ref="Y62:AX62" si="28">IF(AND(Y$8&gt;=$E62,Y$8&lt;=$E62+$G62),IF($E62+$G62*$H62&gt;Y$8,$Y$4,""),"")</f>
        <v>█</v>
      </c>
      <c r="Z62" s="150" t="str">
        <f t="shared" si="28"/>
        <v>█</v>
      </c>
      <c r="AA62" s="150" t="str">
        <f t="shared" si="28"/>
        <v>█</v>
      </c>
      <c r="AB62" s="150" t="str">
        <f t="shared" si="28"/>
        <v>█</v>
      </c>
      <c r="AC62" s="150" t="str">
        <f t="shared" si="28"/>
        <v>█</v>
      </c>
      <c r="AD62" s="150" t="str">
        <f t="shared" si="28"/>
        <v>█</v>
      </c>
      <c r="AE62" s="150" t="str">
        <f t="shared" si="28"/>
        <v>█</v>
      </c>
      <c r="AF62" s="150" t="str">
        <f t="shared" si="28"/>
        <v>█</v>
      </c>
      <c r="AG62" s="150" t="str">
        <f t="shared" si="28"/>
        <v>█</v>
      </c>
      <c r="AH62" s="150" t="str">
        <f t="shared" si="28"/>
        <v>█</v>
      </c>
      <c r="AI62" s="150" t="str">
        <f t="shared" si="28"/>
        <v>█</v>
      </c>
      <c r="AJ62" s="150" t="str">
        <f t="shared" si="28"/>
        <v>█</v>
      </c>
      <c r="AK62" s="150" t="str">
        <f t="shared" si="28"/>
        <v>█</v>
      </c>
      <c r="AL62" s="150" t="str">
        <f t="shared" si="28"/>
        <v>█</v>
      </c>
      <c r="AM62" s="150" t="str">
        <f t="shared" si="28"/>
        <v>█</v>
      </c>
      <c r="AN62" s="150" t="str">
        <f t="shared" si="28"/>
        <v>█</v>
      </c>
      <c r="AO62" s="150" t="str">
        <f t="shared" si="28"/>
        <v>█</v>
      </c>
      <c r="AP62" s="150" t="str">
        <f t="shared" si="28"/>
        <v>█</v>
      </c>
      <c r="AQ62" s="150" t="str">
        <f t="shared" si="28"/>
        <v>█</v>
      </c>
      <c r="AR62" s="150" t="str">
        <f t="shared" si="28"/>
        <v>█</v>
      </c>
      <c r="AS62" s="150" t="str">
        <f t="shared" si="28"/>
        <v>█</v>
      </c>
      <c r="AT62" s="150" t="str">
        <f t="shared" si="28"/>
        <v>█</v>
      </c>
      <c r="AU62" s="150" t="str">
        <f t="shared" si="28"/>
        <v>█</v>
      </c>
      <c r="AV62" s="150" t="str">
        <f t="shared" si="28"/>
        <v>█</v>
      </c>
      <c r="AW62" s="150" t="str">
        <f t="shared" si="28"/>
        <v>█</v>
      </c>
      <c r="AX62" s="150" t="str">
        <f t="shared" si="28"/>
        <v>█</v>
      </c>
      <c r="AY62" s="150" t="str">
        <f t="shared" si="27"/>
        <v>█</v>
      </c>
      <c r="AZ62" s="150" t="str">
        <f t="shared" si="27"/>
        <v>█</v>
      </c>
      <c r="BA62" s="150" t="str">
        <f t="shared" si="27"/>
        <v>█</v>
      </c>
      <c r="BB62" s="150" t="str">
        <f t="shared" si="27"/>
        <v>█</v>
      </c>
      <c r="BC62" s="150" t="str">
        <f t="shared" si="27"/>
        <v>█</v>
      </c>
      <c r="BD62" s="150" t="str">
        <f t="shared" si="27"/>
        <v>█</v>
      </c>
      <c r="BE62" s="150" t="str">
        <f t="shared" si="27"/>
        <v>█</v>
      </c>
      <c r="BF62" s="150" t="str">
        <f t="shared" si="27"/>
        <v>█</v>
      </c>
      <c r="BG62" s="150" t="str">
        <f t="shared" si="27"/>
        <v>█</v>
      </c>
      <c r="BH62" s="150" t="str">
        <f t="shared" si="27"/>
        <v>█</v>
      </c>
      <c r="BI62" s="150" t="str">
        <f t="shared" si="27"/>
        <v>█</v>
      </c>
      <c r="BJ62" s="151" t="str">
        <f t="shared" si="27"/>
        <v>█</v>
      </c>
      <c r="BK62" s="125"/>
    </row>
    <row r="63" spans="2:63" ht="15" customHeight="1" outlineLevel="1" x14ac:dyDescent="0.2">
      <c r="B63" s="119"/>
      <c r="C63" s="180" t="s">
        <v>143</v>
      </c>
      <c r="D63" s="146" t="s">
        <v>464</v>
      </c>
      <c r="E63" s="147">
        <f>MIN(E65:E146)</f>
        <v>1</v>
      </c>
      <c r="F63" s="147">
        <f>MAX(F64:F145)</f>
        <v>54</v>
      </c>
      <c r="G63" s="147">
        <f>F63-E63</f>
        <v>53</v>
      </c>
      <c r="H63" s="148">
        <f>AVERAGE(H64:H68)</f>
        <v>1</v>
      </c>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1"/>
      <c r="BK63" s="125"/>
    </row>
    <row r="64" spans="2:63" ht="15" customHeight="1" outlineLevel="2" x14ac:dyDescent="0.2">
      <c r="B64" s="119"/>
      <c r="C64" s="209" t="s">
        <v>144</v>
      </c>
      <c r="D64" s="153" t="s">
        <v>464</v>
      </c>
      <c r="E64" s="156">
        <v>6</v>
      </c>
      <c r="F64" s="154">
        <f t="shared" ref="F64" si="29">E64+G64</f>
        <v>10</v>
      </c>
      <c r="G64" s="156">
        <v>4</v>
      </c>
      <c r="H64" s="155">
        <v>1</v>
      </c>
      <c r="I64" s="150" t="str">
        <f t="shared" ref="I64:X80" si="30">IF(AND(I$8&gt;=$E64,I$8&lt;=$E64+$G64),IF($E64+$G64*$H64&gt;I$8,$Y$4,""),"")</f>
        <v/>
      </c>
      <c r="J64" s="150" t="str">
        <f t="shared" si="30"/>
        <v/>
      </c>
      <c r="K64" s="150" t="str">
        <f t="shared" si="30"/>
        <v/>
      </c>
      <c r="L64" s="150" t="str">
        <f t="shared" si="30"/>
        <v/>
      </c>
      <c r="M64" s="150" t="str">
        <f t="shared" si="30"/>
        <v/>
      </c>
      <c r="N64" s="150" t="str">
        <f t="shared" si="30"/>
        <v/>
      </c>
      <c r="O64" s="150" t="str">
        <f t="shared" si="30"/>
        <v>█</v>
      </c>
      <c r="P64" s="150" t="str">
        <f t="shared" si="30"/>
        <v>█</v>
      </c>
      <c r="Q64" s="150" t="str">
        <f t="shared" si="30"/>
        <v>█</v>
      </c>
      <c r="R64" s="150" t="str">
        <f t="shared" si="30"/>
        <v>█</v>
      </c>
      <c r="S64" s="150" t="str">
        <f t="shared" si="30"/>
        <v/>
      </c>
      <c r="T64" s="150" t="str">
        <f t="shared" si="30"/>
        <v/>
      </c>
      <c r="U64" s="150" t="str">
        <f t="shared" si="30"/>
        <v/>
      </c>
      <c r="V64" s="150" t="str">
        <f t="shared" si="30"/>
        <v/>
      </c>
      <c r="W64" s="150" t="str">
        <f t="shared" si="30"/>
        <v/>
      </c>
      <c r="X64" s="150" t="str">
        <f t="shared" si="30"/>
        <v/>
      </c>
      <c r="Y64" s="150" t="str">
        <f t="shared" ref="Y64:BJ70" si="31">IF(AND(Y$8&gt;=$E64,Y$8&lt;=$E64+$G64),IF($E64+$G64*$H64&gt;Y$8,$Y$4,""),"")</f>
        <v/>
      </c>
      <c r="Z64" s="150" t="str">
        <f t="shared" si="31"/>
        <v/>
      </c>
      <c r="AA64" s="150" t="str">
        <f t="shared" si="31"/>
        <v/>
      </c>
      <c r="AB64" s="150" t="str">
        <f t="shared" si="31"/>
        <v/>
      </c>
      <c r="AC64" s="150" t="str">
        <f t="shared" si="31"/>
        <v/>
      </c>
      <c r="AD64" s="150" t="str">
        <f t="shared" si="31"/>
        <v/>
      </c>
      <c r="AE64" s="150" t="str">
        <f t="shared" si="31"/>
        <v/>
      </c>
      <c r="AF64" s="150" t="str">
        <f t="shared" si="31"/>
        <v/>
      </c>
      <c r="AG64" s="150" t="str">
        <f t="shared" si="31"/>
        <v/>
      </c>
      <c r="AH64" s="150" t="str">
        <f t="shared" si="31"/>
        <v/>
      </c>
      <c r="AI64" s="150" t="str">
        <f t="shared" si="31"/>
        <v/>
      </c>
      <c r="AJ64" s="150" t="str">
        <f t="shared" si="31"/>
        <v/>
      </c>
      <c r="AK64" s="150" t="str">
        <f t="shared" si="31"/>
        <v/>
      </c>
      <c r="AL64" s="150" t="str">
        <f t="shared" si="31"/>
        <v/>
      </c>
      <c r="AM64" s="150" t="str">
        <f t="shared" si="31"/>
        <v/>
      </c>
      <c r="AN64" s="150" t="str">
        <f t="shared" si="31"/>
        <v/>
      </c>
      <c r="AO64" s="150" t="str">
        <f t="shared" si="31"/>
        <v/>
      </c>
      <c r="AP64" s="150" t="str">
        <f t="shared" si="31"/>
        <v/>
      </c>
      <c r="AQ64" s="150" t="str">
        <f t="shared" si="31"/>
        <v/>
      </c>
      <c r="AR64" s="150" t="str">
        <f t="shared" si="31"/>
        <v/>
      </c>
      <c r="AS64" s="150" t="str">
        <f t="shared" si="31"/>
        <v/>
      </c>
      <c r="AT64" s="150" t="str">
        <f t="shared" si="31"/>
        <v/>
      </c>
      <c r="AU64" s="150" t="str">
        <f t="shared" si="31"/>
        <v/>
      </c>
      <c r="AV64" s="150" t="str">
        <f t="shared" si="31"/>
        <v/>
      </c>
      <c r="AW64" s="150" t="str">
        <f t="shared" si="31"/>
        <v/>
      </c>
      <c r="AX64" s="150" t="str">
        <f t="shared" si="31"/>
        <v/>
      </c>
      <c r="AY64" s="150" t="str">
        <f t="shared" si="31"/>
        <v/>
      </c>
      <c r="AZ64" s="150" t="str">
        <f t="shared" si="27"/>
        <v/>
      </c>
      <c r="BA64" s="150" t="str">
        <f t="shared" si="27"/>
        <v/>
      </c>
      <c r="BB64" s="150" t="str">
        <f t="shared" si="27"/>
        <v/>
      </c>
      <c r="BC64" s="150" t="str">
        <f t="shared" si="27"/>
        <v/>
      </c>
      <c r="BD64" s="150" t="str">
        <f t="shared" si="27"/>
        <v/>
      </c>
      <c r="BE64" s="150" t="str">
        <f t="shared" si="27"/>
        <v/>
      </c>
      <c r="BF64" s="150" t="str">
        <f t="shared" si="27"/>
        <v/>
      </c>
      <c r="BG64" s="150" t="str">
        <f t="shared" si="27"/>
        <v/>
      </c>
      <c r="BH64" s="150" t="str">
        <f t="shared" si="27"/>
        <v/>
      </c>
      <c r="BI64" s="150" t="str">
        <f t="shared" si="27"/>
        <v/>
      </c>
      <c r="BJ64" s="151" t="str">
        <f t="shared" si="27"/>
        <v/>
      </c>
      <c r="BK64" s="125"/>
    </row>
    <row r="65" spans="2:63" ht="15" customHeight="1" outlineLevel="2" x14ac:dyDescent="0.2">
      <c r="B65" s="119"/>
      <c r="C65" s="209" t="s">
        <v>145</v>
      </c>
      <c r="D65" s="153" t="s">
        <v>464</v>
      </c>
      <c r="E65" s="156">
        <v>6</v>
      </c>
      <c r="F65" s="154">
        <v>10</v>
      </c>
      <c r="G65" s="156">
        <v>4</v>
      </c>
      <c r="H65" s="155">
        <v>1</v>
      </c>
      <c r="I65" s="150" t="str">
        <f t="shared" si="30"/>
        <v/>
      </c>
      <c r="J65" s="150" t="str">
        <f t="shared" si="30"/>
        <v/>
      </c>
      <c r="K65" s="150" t="str">
        <f t="shared" si="30"/>
        <v/>
      </c>
      <c r="L65" s="150" t="str">
        <f t="shared" si="30"/>
        <v/>
      </c>
      <c r="M65" s="150" t="str">
        <f t="shared" si="30"/>
        <v/>
      </c>
      <c r="N65" s="150" t="str">
        <f t="shared" si="30"/>
        <v/>
      </c>
      <c r="O65" s="150" t="str">
        <f t="shared" si="30"/>
        <v>█</v>
      </c>
      <c r="P65" s="150" t="str">
        <f t="shared" si="30"/>
        <v>█</v>
      </c>
      <c r="Q65" s="150" t="str">
        <f t="shared" si="30"/>
        <v>█</v>
      </c>
      <c r="R65" s="150" t="str">
        <f t="shared" si="30"/>
        <v>█</v>
      </c>
      <c r="S65" s="150" t="str">
        <f t="shared" si="30"/>
        <v/>
      </c>
      <c r="T65" s="150" t="str">
        <f t="shared" si="30"/>
        <v/>
      </c>
      <c r="U65" s="150" t="str">
        <f t="shared" si="30"/>
        <v/>
      </c>
      <c r="V65" s="150" t="str">
        <f t="shared" si="30"/>
        <v/>
      </c>
      <c r="W65" s="150" t="str">
        <f t="shared" si="30"/>
        <v/>
      </c>
      <c r="X65" s="150" t="str">
        <f t="shared" si="30"/>
        <v/>
      </c>
      <c r="Y65" s="150" t="str">
        <f t="shared" si="31"/>
        <v/>
      </c>
      <c r="Z65" s="150" t="str">
        <f t="shared" si="31"/>
        <v/>
      </c>
      <c r="AA65" s="150" t="str">
        <f t="shared" si="31"/>
        <v/>
      </c>
      <c r="AB65" s="150" t="str">
        <f t="shared" si="31"/>
        <v/>
      </c>
      <c r="AC65" s="150" t="str">
        <f t="shared" si="31"/>
        <v/>
      </c>
      <c r="AD65" s="150" t="str">
        <f t="shared" si="31"/>
        <v/>
      </c>
      <c r="AE65" s="150" t="str">
        <f t="shared" si="31"/>
        <v/>
      </c>
      <c r="AF65" s="150" t="str">
        <f t="shared" si="31"/>
        <v/>
      </c>
      <c r="AG65" s="150" t="str">
        <f t="shared" si="31"/>
        <v/>
      </c>
      <c r="AH65" s="150" t="str">
        <f t="shared" si="31"/>
        <v/>
      </c>
      <c r="AI65" s="150" t="str">
        <f t="shared" si="31"/>
        <v/>
      </c>
      <c r="AJ65" s="150" t="str">
        <f t="shared" si="31"/>
        <v/>
      </c>
      <c r="AK65" s="150" t="str">
        <f t="shared" si="31"/>
        <v/>
      </c>
      <c r="AL65" s="150" t="str">
        <f t="shared" si="31"/>
        <v/>
      </c>
      <c r="AM65" s="150" t="str">
        <f t="shared" si="31"/>
        <v/>
      </c>
      <c r="AN65" s="150" t="str">
        <f t="shared" si="31"/>
        <v/>
      </c>
      <c r="AO65" s="150" t="str">
        <f t="shared" si="31"/>
        <v/>
      </c>
      <c r="AP65" s="150" t="str">
        <f t="shared" si="31"/>
        <v/>
      </c>
      <c r="AQ65" s="150" t="str">
        <f t="shared" si="31"/>
        <v/>
      </c>
      <c r="AR65" s="150" t="str">
        <f t="shared" si="31"/>
        <v/>
      </c>
      <c r="AS65" s="150" t="str">
        <f t="shared" si="31"/>
        <v/>
      </c>
      <c r="AT65" s="150" t="str">
        <f t="shared" si="31"/>
        <v/>
      </c>
      <c r="AU65" s="150" t="str">
        <f t="shared" si="31"/>
        <v/>
      </c>
      <c r="AV65" s="150" t="str">
        <f t="shared" si="31"/>
        <v/>
      </c>
      <c r="AW65" s="150" t="str">
        <f t="shared" si="31"/>
        <v/>
      </c>
      <c r="AX65" s="150" t="str">
        <f t="shared" si="31"/>
        <v/>
      </c>
      <c r="AY65" s="150" t="str">
        <f t="shared" si="31"/>
        <v/>
      </c>
      <c r="AZ65" s="150" t="str">
        <f t="shared" si="31"/>
        <v/>
      </c>
      <c r="BA65" s="150" t="str">
        <f t="shared" si="31"/>
        <v/>
      </c>
      <c r="BB65" s="150" t="str">
        <f t="shared" si="31"/>
        <v/>
      </c>
      <c r="BC65" s="150" t="str">
        <f t="shared" si="31"/>
        <v/>
      </c>
      <c r="BD65" s="150" t="str">
        <f t="shared" si="31"/>
        <v/>
      </c>
      <c r="BE65" s="150" t="str">
        <f t="shared" si="31"/>
        <v/>
      </c>
      <c r="BF65" s="150" t="str">
        <f t="shared" si="31"/>
        <v/>
      </c>
      <c r="BG65" s="150" t="str">
        <f t="shared" si="31"/>
        <v/>
      </c>
      <c r="BH65" s="150" t="str">
        <f t="shared" si="31"/>
        <v/>
      </c>
      <c r="BI65" s="150" t="str">
        <f t="shared" si="31"/>
        <v/>
      </c>
      <c r="BJ65" s="151" t="str">
        <f t="shared" si="31"/>
        <v/>
      </c>
      <c r="BK65" s="125"/>
    </row>
    <row r="66" spans="2:63" ht="15" customHeight="1" outlineLevel="2" x14ac:dyDescent="0.2">
      <c r="B66" s="119"/>
      <c r="C66" s="209" t="s">
        <v>146</v>
      </c>
      <c r="D66" s="153" t="s">
        <v>464</v>
      </c>
      <c r="E66" s="156">
        <v>1</v>
      </c>
      <c r="F66" s="154">
        <v>10</v>
      </c>
      <c r="G66" s="156">
        <v>10</v>
      </c>
      <c r="H66" s="155">
        <v>1</v>
      </c>
      <c r="I66" s="150" t="str">
        <f t="shared" si="30"/>
        <v/>
      </c>
      <c r="J66" s="150" t="str">
        <f t="shared" si="30"/>
        <v>█</v>
      </c>
      <c r="K66" s="150" t="str">
        <f t="shared" si="30"/>
        <v>█</v>
      </c>
      <c r="L66" s="150" t="str">
        <f t="shared" si="30"/>
        <v>█</v>
      </c>
      <c r="M66" s="150" t="str">
        <f t="shared" si="30"/>
        <v>█</v>
      </c>
      <c r="N66" s="150" t="str">
        <f t="shared" si="30"/>
        <v>█</v>
      </c>
      <c r="O66" s="150" t="str">
        <f t="shared" si="30"/>
        <v>█</v>
      </c>
      <c r="P66" s="150" t="str">
        <f t="shared" si="30"/>
        <v>█</v>
      </c>
      <c r="Q66" s="150" t="str">
        <f t="shared" si="30"/>
        <v>█</v>
      </c>
      <c r="R66" s="150" t="str">
        <f t="shared" si="30"/>
        <v>█</v>
      </c>
      <c r="S66" s="150" t="str">
        <f t="shared" si="30"/>
        <v>█</v>
      </c>
      <c r="T66" s="150" t="str">
        <f t="shared" si="30"/>
        <v/>
      </c>
      <c r="U66" s="150" t="str">
        <f t="shared" si="30"/>
        <v/>
      </c>
      <c r="V66" s="150" t="str">
        <f t="shared" si="30"/>
        <v/>
      </c>
      <c r="W66" s="150" t="str">
        <f t="shared" si="30"/>
        <v/>
      </c>
      <c r="X66" s="150" t="str">
        <f t="shared" si="30"/>
        <v/>
      </c>
      <c r="Y66" s="150" t="str">
        <f t="shared" si="31"/>
        <v/>
      </c>
      <c r="Z66" s="150" t="str">
        <f t="shared" si="31"/>
        <v/>
      </c>
      <c r="AA66" s="150" t="str">
        <f t="shared" si="31"/>
        <v/>
      </c>
      <c r="AB66" s="150" t="str">
        <f t="shared" si="31"/>
        <v/>
      </c>
      <c r="AC66" s="150" t="str">
        <f t="shared" si="31"/>
        <v/>
      </c>
      <c r="AD66" s="150" t="str">
        <f t="shared" si="31"/>
        <v/>
      </c>
      <c r="AE66" s="150" t="str">
        <f t="shared" si="31"/>
        <v/>
      </c>
      <c r="AF66" s="150" t="str">
        <f t="shared" si="31"/>
        <v/>
      </c>
      <c r="AG66" s="150" t="str">
        <f t="shared" si="31"/>
        <v/>
      </c>
      <c r="AH66" s="150" t="str">
        <f t="shared" si="31"/>
        <v/>
      </c>
      <c r="AI66" s="150" t="str">
        <f t="shared" si="31"/>
        <v/>
      </c>
      <c r="AJ66" s="150" t="str">
        <f t="shared" si="31"/>
        <v/>
      </c>
      <c r="AK66" s="150" t="str">
        <f t="shared" si="31"/>
        <v/>
      </c>
      <c r="AL66" s="150" t="str">
        <f t="shared" si="31"/>
        <v/>
      </c>
      <c r="AM66" s="150" t="str">
        <f t="shared" si="31"/>
        <v/>
      </c>
      <c r="AN66" s="150" t="str">
        <f t="shared" si="31"/>
        <v/>
      </c>
      <c r="AO66" s="150" t="str">
        <f t="shared" si="31"/>
        <v/>
      </c>
      <c r="AP66" s="150" t="str">
        <f t="shared" si="31"/>
        <v/>
      </c>
      <c r="AQ66" s="150" t="str">
        <f t="shared" si="31"/>
        <v/>
      </c>
      <c r="AR66" s="150" t="str">
        <f t="shared" si="31"/>
        <v/>
      </c>
      <c r="AS66" s="150" t="str">
        <f t="shared" si="31"/>
        <v/>
      </c>
      <c r="AT66" s="150" t="str">
        <f t="shared" si="31"/>
        <v/>
      </c>
      <c r="AU66" s="150" t="str">
        <f t="shared" si="31"/>
        <v/>
      </c>
      <c r="AV66" s="150" t="str">
        <f t="shared" si="31"/>
        <v/>
      </c>
      <c r="AW66" s="150" t="str">
        <f t="shared" si="31"/>
        <v/>
      </c>
      <c r="AX66" s="150" t="str">
        <f t="shared" si="31"/>
        <v/>
      </c>
      <c r="AY66" s="150" t="str">
        <f t="shared" si="31"/>
        <v/>
      </c>
      <c r="AZ66" s="150" t="str">
        <f t="shared" si="31"/>
        <v/>
      </c>
      <c r="BA66" s="150" t="str">
        <f t="shared" si="31"/>
        <v/>
      </c>
      <c r="BB66" s="150" t="str">
        <f t="shared" si="31"/>
        <v/>
      </c>
      <c r="BC66" s="150" t="str">
        <f t="shared" si="31"/>
        <v/>
      </c>
      <c r="BD66" s="150" t="str">
        <f t="shared" si="31"/>
        <v/>
      </c>
      <c r="BE66" s="150" t="str">
        <f t="shared" si="31"/>
        <v/>
      </c>
      <c r="BF66" s="150" t="str">
        <f t="shared" si="31"/>
        <v/>
      </c>
      <c r="BG66" s="150" t="str">
        <f t="shared" si="31"/>
        <v/>
      </c>
      <c r="BH66" s="150" t="str">
        <f t="shared" si="31"/>
        <v/>
      </c>
      <c r="BI66" s="150" t="str">
        <f t="shared" si="31"/>
        <v/>
      </c>
      <c r="BJ66" s="151" t="str">
        <f t="shared" si="31"/>
        <v/>
      </c>
      <c r="BK66" s="125"/>
    </row>
    <row r="67" spans="2:63" ht="15" customHeight="1" outlineLevel="2" x14ac:dyDescent="0.2">
      <c r="B67" s="119"/>
      <c r="C67" s="209" t="s">
        <v>147</v>
      </c>
      <c r="D67" s="153" t="s">
        <v>464</v>
      </c>
      <c r="E67" s="156">
        <v>8</v>
      </c>
      <c r="F67" s="154">
        <v>10</v>
      </c>
      <c r="G67" s="156">
        <v>5</v>
      </c>
      <c r="H67" s="155">
        <v>1</v>
      </c>
      <c r="I67" s="150" t="str">
        <f t="shared" si="30"/>
        <v/>
      </c>
      <c r="J67" s="150" t="str">
        <f t="shared" si="30"/>
        <v/>
      </c>
      <c r="K67" s="150" t="str">
        <f t="shared" si="30"/>
        <v/>
      </c>
      <c r="L67" s="150" t="str">
        <f t="shared" si="30"/>
        <v/>
      </c>
      <c r="M67" s="150" t="str">
        <f t="shared" si="30"/>
        <v/>
      </c>
      <c r="N67" s="150" t="str">
        <f t="shared" si="30"/>
        <v/>
      </c>
      <c r="O67" s="150" t="str">
        <f t="shared" si="30"/>
        <v/>
      </c>
      <c r="P67" s="150" t="str">
        <f t="shared" si="30"/>
        <v/>
      </c>
      <c r="Q67" s="150" t="str">
        <f t="shared" si="30"/>
        <v>█</v>
      </c>
      <c r="R67" s="150" t="str">
        <f t="shared" si="30"/>
        <v>█</v>
      </c>
      <c r="S67" s="150" t="str">
        <f t="shared" si="30"/>
        <v>█</v>
      </c>
      <c r="T67" s="150" t="str">
        <f t="shared" si="30"/>
        <v>█</v>
      </c>
      <c r="U67" s="150" t="str">
        <f t="shared" si="30"/>
        <v>█</v>
      </c>
      <c r="V67" s="150" t="str">
        <f t="shared" si="30"/>
        <v/>
      </c>
      <c r="W67" s="150" t="str">
        <f t="shared" si="30"/>
        <v/>
      </c>
      <c r="X67" s="150" t="str">
        <f t="shared" si="30"/>
        <v/>
      </c>
      <c r="Y67" s="150" t="str">
        <f t="shared" si="31"/>
        <v/>
      </c>
      <c r="Z67" s="150" t="str">
        <f t="shared" si="31"/>
        <v/>
      </c>
      <c r="AA67" s="150" t="str">
        <f t="shared" si="31"/>
        <v/>
      </c>
      <c r="AB67" s="150" t="str">
        <f t="shared" si="31"/>
        <v/>
      </c>
      <c r="AC67" s="150" t="str">
        <f t="shared" si="31"/>
        <v/>
      </c>
      <c r="AD67" s="150" t="str">
        <f t="shared" si="31"/>
        <v/>
      </c>
      <c r="AE67" s="150" t="str">
        <f t="shared" si="31"/>
        <v/>
      </c>
      <c r="AF67" s="150" t="str">
        <f t="shared" si="31"/>
        <v/>
      </c>
      <c r="AG67" s="150" t="str">
        <f t="shared" si="31"/>
        <v/>
      </c>
      <c r="AH67" s="150" t="str">
        <f t="shared" si="31"/>
        <v/>
      </c>
      <c r="AI67" s="150" t="str">
        <f t="shared" si="31"/>
        <v/>
      </c>
      <c r="AJ67" s="150" t="str">
        <f t="shared" si="31"/>
        <v/>
      </c>
      <c r="AK67" s="150" t="str">
        <f t="shared" si="31"/>
        <v/>
      </c>
      <c r="AL67" s="150" t="str">
        <f t="shared" si="31"/>
        <v/>
      </c>
      <c r="AM67" s="150" t="str">
        <f t="shared" si="31"/>
        <v/>
      </c>
      <c r="AN67" s="150" t="str">
        <f t="shared" si="31"/>
        <v/>
      </c>
      <c r="AO67" s="150" t="str">
        <f t="shared" si="31"/>
        <v/>
      </c>
      <c r="AP67" s="150" t="str">
        <f t="shared" si="31"/>
        <v/>
      </c>
      <c r="AQ67" s="150" t="str">
        <f t="shared" si="31"/>
        <v/>
      </c>
      <c r="AR67" s="150" t="str">
        <f t="shared" si="31"/>
        <v/>
      </c>
      <c r="AS67" s="150" t="str">
        <f t="shared" si="31"/>
        <v/>
      </c>
      <c r="AT67" s="150" t="str">
        <f t="shared" si="31"/>
        <v/>
      </c>
      <c r="AU67" s="150" t="str">
        <f t="shared" si="31"/>
        <v/>
      </c>
      <c r="AV67" s="150" t="str">
        <f t="shared" si="31"/>
        <v/>
      </c>
      <c r="AW67" s="150" t="str">
        <f t="shared" si="31"/>
        <v/>
      </c>
      <c r="AX67" s="150" t="str">
        <f t="shared" si="31"/>
        <v/>
      </c>
      <c r="AY67" s="150" t="str">
        <f t="shared" si="31"/>
        <v/>
      </c>
      <c r="AZ67" s="150" t="str">
        <f t="shared" si="31"/>
        <v/>
      </c>
      <c r="BA67" s="150" t="str">
        <f t="shared" si="31"/>
        <v/>
      </c>
      <c r="BB67" s="150" t="str">
        <f t="shared" si="31"/>
        <v/>
      </c>
      <c r="BC67" s="150" t="str">
        <f t="shared" si="31"/>
        <v/>
      </c>
      <c r="BD67" s="150" t="str">
        <f t="shared" si="31"/>
        <v/>
      </c>
      <c r="BE67" s="150" t="str">
        <f t="shared" si="31"/>
        <v/>
      </c>
      <c r="BF67" s="150" t="str">
        <f t="shared" si="31"/>
        <v/>
      </c>
      <c r="BG67" s="150" t="str">
        <f t="shared" si="31"/>
        <v/>
      </c>
      <c r="BH67" s="150" t="str">
        <f t="shared" si="31"/>
        <v/>
      </c>
      <c r="BI67" s="150" t="str">
        <f t="shared" si="31"/>
        <v/>
      </c>
      <c r="BJ67" s="151" t="str">
        <f t="shared" si="31"/>
        <v/>
      </c>
      <c r="BK67" s="125"/>
    </row>
    <row r="68" spans="2:63" ht="15" customHeight="1" outlineLevel="2" x14ac:dyDescent="0.2">
      <c r="B68" s="119"/>
      <c r="C68" s="209" t="s">
        <v>148</v>
      </c>
      <c r="D68" s="153" t="s">
        <v>464</v>
      </c>
      <c r="E68" s="156">
        <v>13</v>
      </c>
      <c r="F68" s="154">
        <v>10</v>
      </c>
      <c r="G68" s="156">
        <v>3</v>
      </c>
      <c r="H68" s="155">
        <v>1</v>
      </c>
      <c r="I68" s="150" t="str">
        <f t="shared" si="30"/>
        <v/>
      </c>
      <c r="J68" s="150" t="str">
        <f t="shared" si="30"/>
        <v/>
      </c>
      <c r="K68" s="150" t="str">
        <f t="shared" si="30"/>
        <v/>
      </c>
      <c r="L68" s="150" t="str">
        <f t="shared" si="30"/>
        <v/>
      </c>
      <c r="M68" s="150" t="str">
        <f t="shared" si="30"/>
        <v/>
      </c>
      <c r="N68" s="150" t="str">
        <f t="shared" si="30"/>
        <v/>
      </c>
      <c r="O68" s="150" t="str">
        <f t="shared" si="30"/>
        <v/>
      </c>
      <c r="P68" s="150" t="str">
        <f t="shared" si="30"/>
        <v/>
      </c>
      <c r="Q68" s="150" t="str">
        <f t="shared" si="30"/>
        <v/>
      </c>
      <c r="R68" s="150" t="str">
        <f t="shared" si="30"/>
        <v/>
      </c>
      <c r="S68" s="150" t="str">
        <f t="shared" si="30"/>
        <v/>
      </c>
      <c r="T68" s="150" t="str">
        <f t="shared" si="30"/>
        <v/>
      </c>
      <c r="U68" s="150" t="str">
        <f t="shared" si="30"/>
        <v/>
      </c>
      <c r="V68" s="150" t="str">
        <f t="shared" si="30"/>
        <v>█</v>
      </c>
      <c r="W68" s="150" t="str">
        <f t="shared" si="30"/>
        <v>█</v>
      </c>
      <c r="X68" s="150" t="str">
        <f t="shared" si="30"/>
        <v>█</v>
      </c>
      <c r="Y68" s="150" t="str">
        <f t="shared" si="31"/>
        <v/>
      </c>
      <c r="Z68" s="150" t="str">
        <f t="shared" si="31"/>
        <v/>
      </c>
      <c r="AA68" s="150" t="str">
        <f t="shared" si="31"/>
        <v/>
      </c>
      <c r="AB68" s="150" t="str">
        <f t="shared" si="31"/>
        <v/>
      </c>
      <c r="AC68" s="150" t="str">
        <f t="shared" si="31"/>
        <v/>
      </c>
      <c r="AD68" s="150" t="str">
        <f t="shared" si="31"/>
        <v/>
      </c>
      <c r="AE68" s="150" t="str">
        <f t="shared" si="31"/>
        <v/>
      </c>
      <c r="AF68" s="150" t="str">
        <f t="shared" si="31"/>
        <v/>
      </c>
      <c r="AG68" s="150" t="str">
        <f t="shared" si="31"/>
        <v/>
      </c>
      <c r="AH68" s="150" t="str">
        <f t="shared" si="31"/>
        <v/>
      </c>
      <c r="AI68" s="150" t="str">
        <f t="shared" si="31"/>
        <v/>
      </c>
      <c r="AJ68" s="150" t="str">
        <f t="shared" si="31"/>
        <v/>
      </c>
      <c r="AK68" s="150" t="str">
        <f t="shared" si="31"/>
        <v/>
      </c>
      <c r="AL68" s="150" t="str">
        <f t="shared" si="31"/>
        <v/>
      </c>
      <c r="AM68" s="150" t="str">
        <f t="shared" si="31"/>
        <v/>
      </c>
      <c r="AN68" s="150" t="str">
        <f t="shared" si="31"/>
        <v/>
      </c>
      <c r="AO68" s="150" t="str">
        <f t="shared" si="31"/>
        <v/>
      </c>
      <c r="AP68" s="150" t="str">
        <f t="shared" si="31"/>
        <v/>
      </c>
      <c r="AQ68" s="150" t="str">
        <f t="shared" si="31"/>
        <v/>
      </c>
      <c r="AR68" s="150" t="str">
        <f t="shared" si="31"/>
        <v/>
      </c>
      <c r="AS68" s="150" t="str">
        <f t="shared" si="31"/>
        <v/>
      </c>
      <c r="AT68" s="150" t="str">
        <f t="shared" si="31"/>
        <v/>
      </c>
      <c r="AU68" s="150" t="str">
        <f t="shared" si="31"/>
        <v/>
      </c>
      <c r="AV68" s="150" t="str">
        <f t="shared" si="31"/>
        <v/>
      </c>
      <c r="AW68" s="150" t="str">
        <f t="shared" si="31"/>
        <v/>
      </c>
      <c r="AX68" s="150" t="str">
        <f t="shared" si="31"/>
        <v/>
      </c>
      <c r="AY68" s="150" t="str">
        <f t="shared" si="31"/>
        <v/>
      </c>
      <c r="AZ68" s="150" t="str">
        <f t="shared" si="31"/>
        <v/>
      </c>
      <c r="BA68" s="150" t="str">
        <f t="shared" si="31"/>
        <v/>
      </c>
      <c r="BB68" s="150" t="str">
        <f t="shared" si="31"/>
        <v/>
      </c>
      <c r="BC68" s="150" t="str">
        <f t="shared" si="31"/>
        <v/>
      </c>
      <c r="BD68" s="150" t="str">
        <f t="shared" si="31"/>
        <v/>
      </c>
      <c r="BE68" s="150" t="str">
        <f t="shared" si="31"/>
        <v/>
      </c>
      <c r="BF68" s="150" t="str">
        <f t="shared" si="31"/>
        <v/>
      </c>
      <c r="BG68" s="150" t="str">
        <f t="shared" si="31"/>
        <v/>
      </c>
      <c r="BH68" s="150" t="str">
        <f t="shared" si="31"/>
        <v/>
      </c>
      <c r="BI68" s="150" t="str">
        <f t="shared" si="31"/>
        <v/>
      </c>
      <c r="BJ68" s="151" t="str">
        <f t="shared" si="31"/>
        <v/>
      </c>
      <c r="BK68" s="125"/>
    </row>
    <row r="69" spans="2:63" ht="15" customHeight="1" outlineLevel="1" x14ac:dyDescent="0.2">
      <c r="B69" s="119"/>
      <c r="C69" s="210" t="s">
        <v>149</v>
      </c>
      <c r="D69" s="211" t="s">
        <v>461</v>
      </c>
      <c r="E69" s="212">
        <f>MIN(E70,E79)</f>
        <v>11</v>
      </c>
      <c r="F69" s="212">
        <f>MAX(F70,F79)</f>
        <v>53</v>
      </c>
      <c r="G69" s="212">
        <f>F69-E69</f>
        <v>42</v>
      </c>
      <c r="H69" s="213">
        <f>AVERAGE(H70,H79)</f>
        <v>0.60000000000000009</v>
      </c>
      <c r="I69" s="150"/>
      <c r="J69" s="150" t="str">
        <f t="shared" si="30"/>
        <v/>
      </c>
      <c r="K69" s="150" t="str">
        <f t="shared" si="30"/>
        <v/>
      </c>
      <c r="L69" s="150" t="str">
        <f t="shared" si="30"/>
        <v/>
      </c>
      <c r="M69" s="150" t="str">
        <f t="shared" si="30"/>
        <v/>
      </c>
      <c r="N69" s="150" t="str">
        <f t="shared" si="30"/>
        <v/>
      </c>
      <c r="O69" s="150" t="str">
        <f t="shared" si="30"/>
        <v/>
      </c>
      <c r="P69" s="150" t="str">
        <f t="shared" si="30"/>
        <v/>
      </c>
      <c r="Q69" s="150" t="str">
        <f t="shared" si="30"/>
        <v/>
      </c>
      <c r="R69" s="150" t="str">
        <f t="shared" si="30"/>
        <v/>
      </c>
      <c r="S69" s="150" t="str">
        <f t="shared" si="30"/>
        <v/>
      </c>
      <c r="T69" s="150" t="str">
        <f t="shared" si="30"/>
        <v>█</v>
      </c>
      <c r="U69" s="150" t="str">
        <f t="shared" si="30"/>
        <v>█</v>
      </c>
      <c r="V69" s="150" t="str">
        <f t="shared" si="30"/>
        <v>█</v>
      </c>
      <c r="W69" s="150" t="str">
        <f t="shared" si="30"/>
        <v>█</v>
      </c>
      <c r="X69" s="150" t="str">
        <f t="shared" si="30"/>
        <v>█</v>
      </c>
      <c r="Y69" s="150" t="str">
        <f t="shared" si="31"/>
        <v>█</v>
      </c>
      <c r="Z69" s="150" t="str">
        <f t="shared" si="31"/>
        <v>█</v>
      </c>
      <c r="AA69" s="150" t="str">
        <f t="shared" si="31"/>
        <v>█</v>
      </c>
      <c r="AB69" s="150" t="str">
        <f t="shared" si="31"/>
        <v>█</v>
      </c>
      <c r="AC69" s="150" t="str">
        <f t="shared" si="31"/>
        <v>█</v>
      </c>
      <c r="AD69" s="150" t="str">
        <f t="shared" si="31"/>
        <v>█</v>
      </c>
      <c r="AE69" s="150" t="str">
        <f t="shared" si="31"/>
        <v>█</v>
      </c>
      <c r="AF69" s="150" t="str">
        <f t="shared" si="31"/>
        <v>█</v>
      </c>
      <c r="AG69" s="150" t="str">
        <f t="shared" si="31"/>
        <v>█</v>
      </c>
      <c r="AH69" s="150" t="str">
        <f t="shared" si="31"/>
        <v>█</v>
      </c>
      <c r="AI69" s="150" t="str">
        <f t="shared" si="31"/>
        <v>█</v>
      </c>
      <c r="AJ69" s="150" t="str">
        <f t="shared" si="31"/>
        <v>█</v>
      </c>
      <c r="AK69" s="150" t="str">
        <f t="shared" si="31"/>
        <v>█</v>
      </c>
      <c r="AL69" s="150" t="str">
        <f t="shared" si="31"/>
        <v>█</v>
      </c>
      <c r="AM69" s="150" t="str">
        <f t="shared" si="31"/>
        <v>█</v>
      </c>
      <c r="AN69" s="150" t="str">
        <f t="shared" si="31"/>
        <v>█</v>
      </c>
      <c r="AO69" s="150" t="str">
        <f t="shared" si="31"/>
        <v>█</v>
      </c>
      <c r="AP69" s="150" t="str">
        <f t="shared" si="31"/>
        <v>█</v>
      </c>
      <c r="AQ69" s="150" t="str">
        <f t="shared" si="31"/>
        <v>█</v>
      </c>
      <c r="AR69" s="150" t="str">
        <f t="shared" si="31"/>
        <v>█</v>
      </c>
      <c r="AS69" s="150" t="str">
        <f t="shared" si="31"/>
        <v>█</v>
      </c>
      <c r="AT69" s="150" t="str">
        <f t="shared" si="31"/>
        <v/>
      </c>
      <c r="AU69" s="150" t="str">
        <f t="shared" si="31"/>
        <v/>
      </c>
      <c r="AV69" s="150" t="str">
        <f t="shared" si="31"/>
        <v/>
      </c>
      <c r="AW69" s="150" t="str">
        <f t="shared" si="31"/>
        <v/>
      </c>
      <c r="AX69" s="150" t="str">
        <f t="shared" si="31"/>
        <v/>
      </c>
      <c r="AY69" s="150" t="str">
        <f t="shared" si="31"/>
        <v/>
      </c>
      <c r="AZ69" s="150" t="str">
        <f t="shared" si="31"/>
        <v/>
      </c>
      <c r="BA69" s="150" t="str">
        <f t="shared" si="31"/>
        <v/>
      </c>
      <c r="BB69" s="150" t="str">
        <f t="shared" si="31"/>
        <v/>
      </c>
      <c r="BC69" s="150" t="str">
        <f t="shared" si="31"/>
        <v/>
      </c>
      <c r="BD69" s="150" t="str">
        <f t="shared" si="31"/>
        <v/>
      </c>
      <c r="BE69" s="150" t="str">
        <f t="shared" si="31"/>
        <v/>
      </c>
      <c r="BF69" s="150" t="str">
        <f t="shared" si="31"/>
        <v/>
      </c>
      <c r="BG69" s="150" t="str">
        <f t="shared" si="31"/>
        <v/>
      </c>
      <c r="BH69" s="150" t="str">
        <f t="shared" si="31"/>
        <v/>
      </c>
      <c r="BI69" s="150" t="str">
        <f t="shared" si="31"/>
        <v/>
      </c>
      <c r="BJ69" s="151" t="str">
        <f t="shared" si="31"/>
        <v/>
      </c>
      <c r="BK69" s="125"/>
    </row>
    <row r="70" spans="2:63" ht="15" customHeight="1" outlineLevel="2" x14ac:dyDescent="0.2">
      <c r="B70" s="119"/>
      <c r="C70" s="214" t="s">
        <v>150</v>
      </c>
      <c r="D70" s="146" t="s">
        <v>461</v>
      </c>
      <c r="E70" s="156">
        <f>MIN(E71:E78)</f>
        <v>11</v>
      </c>
      <c r="F70" s="156">
        <f>MAX(F71:F78)</f>
        <v>48</v>
      </c>
      <c r="G70" s="156">
        <f>F70-E70</f>
        <v>37</v>
      </c>
      <c r="H70" s="215">
        <f>AVERAGE(H71:H78)</f>
        <v>0.4</v>
      </c>
      <c r="I70" s="150"/>
      <c r="J70" s="150" t="str">
        <f t="shared" si="30"/>
        <v/>
      </c>
      <c r="K70" s="150" t="str">
        <f t="shared" si="30"/>
        <v/>
      </c>
      <c r="L70" s="150" t="str">
        <f t="shared" si="30"/>
        <v/>
      </c>
      <c r="M70" s="150" t="str">
        <f t="shared" si="30"/>
        <v/>
      </c>
      <c r="N70" s="150" t="str">
        <f t="shared" si="30"/>
        <v/>
      </c>
      <c r="O70" s="150" t="str">
        <f t="shared" si="30"/>
        <v/>
      </c>
      <c r="P70" s="150" t="str">
        <f t="shared" si="30"/>
        <v/>
      </c>
      <c r="Q70" s="150" t="str">
        <f t="shared" si="30"/>
        <v/>
      </c>
      <c r="R70" s="150" t="str">
        <f t="shared" si="30"/>
        <v/>
      </c>
      <c r="S70" s="150" t="str">
        <f t="shared" si="30"/>
        <v/>
      </c>
      <c r="T70" s="150" t="str">
        <f t="shared" si="30"/>
        <v>█</v>
      </c>
      <c r="U70" s="150" t="str">
        <f t="shared" si="30"/>
        <v>█</v>
      </c>
      <c r="V70" s="150" t="str">
        <f t="shared" si="30"/>
        <v>█</v>
      </c>
      <c r="W70" s="150" t="str">
        <f t="shared" si="30"/>
        <v>█</v>
      </c>
      <c r="X70" s="150" t="str">
        <f t="shared" si="30"/>
        <v>█</v>
      </c>
      <c r="Y70" s="150" t="str">
        <f t="shared" si="31"/>
        <v>█</v>
      </c>
      <c r="Z70" s="150" t="str">
        <f t="shared" si="31"/>
        <v>█</v>
      </c>
      <c r="AA70" s="150" t="str">
        <f t="shared" si="31"/>
        <v>█</v>
      </c>
      <c r="AB70" s="150" t="str">
        <f t="shared" si="31"/>
        <v>█</v>
      </c>
      <c r="AC70" s="150" t="str">
        <f t="shared" si="31"/>
        <v>█</v>
      </c>
      <c r="AD70" s="150" t="str">
        <f t="shared" si="31"/>
        <v>█</v>
      </c>
      <c r="AE70" s="150" t="str">
        <f t="shared" si="31"/>
        <v>█</v>
      </c>
      <c r="AF70" s="150" t="str">
        <f t="shared" si="31"/>
        <v>█</v>
      </c>
      <c r="AG70" s="150" t="str">
        <f t="shared" si="31"/>
        <v>█</v>
      </c>
      <c r="AH70" s="150" t="str">
        <f t="shared" si="31"/>
        <v>█</v>
      </c>
      <c r="AI70" s="150" t="str">
        <f t="shared" si="31"/>
        <v/>
      </c>
      <c r="AJ70" s="150" t="str">
        <f t="shared" si="31"/>
        <v/>
      </c>
      <c r="AK70" s="150" t="str">
        <f t="shared" si="31"/>
        <v/>
      </c>
      <c r="AL70" s="150" t="str">
        <f t="shared" si="31"/>
        <v/>
      </c>
      <c r="AM70" s="150" t="str">
        <f t="shared" si="31"/>
        <v/>
      </c>
      <c r="AN70" s="150" t="str">
        <f t="shared" si="31"/>
        <v/>
      </c>
      <c r="AO70" s="150" t="str">
        <f t="shared" si="31"/>
        <v/>
      </c>
      <c r="AP70" s="150" t="str">
        <f t="shared" si="31"/>
        <v/>
      </c>
      <c r="AQ70" s="150" t="str">
        <f t="shared" si="31"/>
        <v/>
      </c>
      <c r="AR70" s="150" t="str">
        <f t="shared" si="31"/>
        <v/>
      </c>
      <c r="AS70" s="150" t="str">
        <f t="shared" si="31"/>
        <v/>
      </c>
      <c r="AT70" s="150" t="str">
        <f t="shared" si="31"/>
        <v/>
      </c>
      <c r="AU70" s="150" t="str">
        <f t="shared" si="31"/>
        <v/>
      </c>
      <c r="AV70" s="150" t="str">
        <f t="shared" si="31"/>
        <v/>
      </c>
      <c r="AW70" s="150" t="str">
        <f t="shared" si="31"/>
        <v/>
      </c>
      <c r="AX70" s="150" t="str">
        <f t="shared" si="31"/>
        <v/>
      </c>
      <c r="AY70" s="150" t="str">
        <f t="shared" si="31"/>
        <v/>
      </c>
      <c r="AZ70" s="150" t="str">
        <f t="shared" si="31"/>
        <v/>
      </c>
      <c r="BA70" s="150" t="str">
        <f t="shared" si="31"/>
        <v/>
      </c>
      <c r="BB70" s="150" t="str">
        <f t="shared" si="31"/>
        <v/>
      </c>
      <c r="BC70" s="150" t="str">
        <f t="shared" si="31"/>
        <v/>
      </c>
      <c r="BD70" s="150" t="str">
        <f t="shared" si="31"/>
        <v/>
      </c>
      <c r="BE70" s="150" t="str">
        <f t="shared" si="31"/>
        <v/>
      </c>
      <c r="BF70" s="150" t="str">
        <f t="shared" si="31"/>
        <v/>
      </c>
      <c r="BG70" s="150" t="str">
        <f t="shared" si="31"/>
        <v/>
      </c>
      <c r="BH70" s="150" t="str">
        <f t="shared" si="31"/>
        <v/>
      </c>
      <c r="BI70" s="150" t="str">
        <f t="shared" si="31"/>
        <v/>
      </c>
      <c r="BJ70" s="151" t="str">
        <f t="shared" si="31"/>
        <v/>
      </c>
      <c r="BK70" s="125"/>
    </row>
    <row r="71" spans="2:63" ht="15" customHeight="1" outlineLevel="2" x14ac:dyDescent="0.2">
      <c r="B71" s="119"/>
      <c r="C71" s="209" t="s">
        <v>151</v>
      </c>
      <c r="D71" s="153" t="s">
        <v>461</v>
      </c>
      <c r="E71" s="156">
        <v>11</v>
      </c>
      <c r="F71" s="154">
        <f t="shared" ref="F71:F84" si="32">E71+G71</f>
        <v>16</v>
      </c>
      <c r="G71" s="156">
        <v>5</v>
      </c>
      <c r="H71" s="155">
        <v>1</v>
      </c>
      <c r="I71" s="150"/>
      <c r="J71" s="150" t="str">
        <f t="shared" si="30"/>
        <v/>
      </c>
      <c r="K71" s="150" t="str">
        <f t="shared" si="30"/>
        <v/>
      </c>
      <c r="L71" s="150" t="str">
        <f t="shared" si="30"/>
        <v/>
      </c>
      <c r="M71" s="150" t="str">
        <f t="shared" si="30"/>
        <v/>
      </c>
      <c r="N71" s="150" t="str">
        <f t="shared" si="30"/>
        <v/>
      </c>
      <c r="O71" s="150" t="str">
        <f t="shared" si="30"/>
        <v/>
      </c>
      <c r="P71" s="150" t="str">
        <f t="shared" si="30"/>
        <v/>
      </c>
      <c r="Q71" s="150" t="str">
        <f t="shared" si="30"/>
        <v/>
      </c>
      <c r="R71" s="150" t="str">
        <f t="shared" si="30"/>
        <v/>
      </c>
      <c r="S71" s="150" t="str">
        <f t="shared" si="30"/>
        <v/>
      </c>
      <c r="T71" s="150" t="str">
        <f t="shared" si="30"/>
        <v>█</v>
      </c>
      <c r="U71" s="150" t="str">
        <f t="shared" si="30"/>
        <v>█</v>
      </c>
      <c r="V71" s="150" t="str">
        <f t="shared" si="30"/>
        <v>█</v>
      </c>
      <c r="W71" s="150" t="str">
        <f t="shared" si="30"/>
        <v>█</v>
      </c>
      <c r="X71" s="150" t="str">
        <f t="shared" si="30"/>
        <v>█</v>
      </c>
      <c r="Y71" s="150" t="str">
        <f t="shared" ref="Y71:BJ77" si="33">IF(AND(Y$8&gt;=$E71,Y$8&lt;=$E71+$G71),IF($E71+$G71*$H71&gt;Y$8,$Y$4,""),"")</f>
        <v/>
      </c>
      <c r="Z71" s="150" t="str">
        <f t="shared" si="33"/>
        <v/>
      </c>
      <c r="AA71" s="150" t="str">
        <f t="shared" si="33"/>
        <v/>
      </c>
      <c r="AB71" s="150" t="str">
        <f t="shared" si="33"/>
        <v/>
      </c>
      <c r="AC71" s="150" t="str">
        <f t="shared" si="33"/>
        <v/>
      </c>
      <c r="AD71" s="150" t="str">
        <f t="shared" si="33"/>
        <v/>
      </c>
      <c r="AE71" s="150" t="str">
        <f t="shared" si="33"/>
        <v/>
      </c>
      <c r="AF71" s="150" t="str">
        <f t="shared" si="33"/>
        <v/>
      </c>
      <c r="AG71" s="150" t="str">
        <f t="shared" si="33"/>
        <v/>
      </c>
      <c r="AH71" s="150" t="str">
        <f t="shared" si="33"/>
        <v/>
      </c>
      <c r="AI71" s="150" t="str">
        <f t="shared" si="33"/>
        <v/>
      </c>
      <c r="AJ71" s="150" t="str">
        <f t="shared" si="33"/>
        <v/>
      </c>
      <c r="AK71" s="150" t="str">
        <f t="shared" si="33"/>
        <v/>
      </c>
      <c r="AL71" s="150" t="str">
        <f t="shared" si="33"/>
        <v/>
      </c>
      <c r="AM71" s="150" t="str">
        <f t="shared" si="33"/>
        <v/>
      </c>
      <c r="AN71" s="150" t="str">
        <f t="shared" si="33"/>
        <v/>
      </c>
      <c r="AO71" s="150" t="str">
        <f t="shared" si="33"/>
        <v/>
      </c>
      <c r="AP71" s="150" t="str">
        <f t="shared" si="33"/>
        <v/>
      </c>
      <c r="AQ71" s="150" t="str">
        <f t="shared" si="33"/>
        <v/>
      </c>
      <c r="AR71" s="150" t="str">
        <f t="shared" si="33"/>
        <v/>
      </c>
      <c r="AS71" s="150" t="str">
        <f t="shared" si="33"/>
        <v/>
      </c>
      <c r="AT71" s="150" t="str">
        <f t="shared" si="33"/>
        <v/>
      </c>
      <c r="AU71" s="150" t="str">
        <f t="shared" si="33"/>
        <v/>
      </c>
      <c r="AV71" s="150" t="str">
        <f t="shared" si="33"/>
        <v/>
      </c>
      <c r="AW71" s="150" t="str">
        <f t="shared" si="33"/>
        <v/>
      </c>
      <c r="AX71" s="150" t="str">
        <f t="shared" si="33"/>
        <v/>
      </c>
      <c r="AY71" s="150" t="str">
        <f t="shared" si="33"/>
        <v/>
      </c>
      <c r="AZ71" s="150" t="str">
        <f t="shared" si="33"/>
        <v/>
      </c>
      <c r="BA71" s="150" t="str">
        <f t="shared" si="33"/>
        <v/>
      </c>
      <c r="BB71" s="150" t="str">
        <f t="shared" si="33"/>
        <v/>
      </c>
      <c r="BC71" s="150" t="str">
        <f t="shared" si="33"/>
        <v/>
      </c>
      <c r="BD71" s="150" t="str">
        <f t="shared" si="33"/>
        <v/>
      </c>
      <c r="BE71" s="150" t="str">
        <f t="shared" si="33"/>
        <v/>
      </c>
      <c r="BF71" s="150" t="str">
        <f t="shared" si="33"/>
        <v/>
      </c>
      <c r="BG71" s="150" t="str">
        <f t="shared" si="33"/>
        <v/>
      </c>
      <c r="BH71" s="150" t="str">
        <f t="shared" si="33"/>
        <v/>
      </c>
      <c r="BI71" s="150" t="str">
        <f t="shared" si="33"/>
        <v/>
      </c>
      <c r="BJ71" s="151" t="str">
        <f t="shared" si="33"/>
        <v/>
      </c>
      <c r="BK71" s="125"/>
    </row>
    <row r="72" spans="2:63" ht="15" customHeight="1" outlineLevel="2" x14ac:dyDescent="0.2">
      <c r="B72" s="119"/>
      <c r="C72" s="209" t="s">
        <v>152</v>
      </c>
      <c r="D72" s="153" t="s">
        <v>461</v>
      </c>
      <c r="E72" s="156">
        <v>16</v>
      </c>
      <c r="F72" s="154">
        <f t="shared" si="32"/>
        <v>18</v>
      </c>
      <c r="G72" s="156">
        <v>2</v>
      </c>
      <c r="H72" s="155">
        <v>1</v>
      </c>
      <c r="I72" s="150"/>
      <c r="J72" s="150" t="str">
        <f t="shared" si="30"/>
        <v/>
      </c>
      <c r="K72" s="150" t="str">
        <f t="shared" si="30"/>
        <v/>
      </c>
      <c r="L72" s="150" t="str">
        <f t="shared" si="30"/>
        <v/>
      </c>
      <c r="M72" s="150" t="str">
        <f t="shared" si="30"/>
        <v/>
      </c>
      <c r="N72" s="150" t="str">
        <f t="shared" si="30"/>
        <v/>
      </c>
      <c r="O72" s="150" t="str">
        <f t="shared" si="30"/>
        <v/>
      </c>
      <c r="P72" s="150" t="str">
        <f t="shared" si="30"/>
        <v/>
      </c>
      <c r="Q72" s="150" t="str">
        <f t="shared" si="30"/>
        <v/>
      </c>
      <c r="R72" s="150" t="str">
        <f t="shared" si="30"/>
        <v/>
      </c>
      <c r="S72" s="150" t="str">
        <f t="shared" si="30"/>
        <v/>
      </c>
      <c r="T72" s="150" t="str">
        <f t="shared" si="30"/>
        <v/>
      </c>
      <c r="U72" s="150" t="str">
        <f t="shared" si="30"/>
        <v/>
      </c>
      <c r="V72" s="150" t="str">
        <f t="shared" si="30"/>
        <v/>
      </c>
      <c r="W72" s="150" t="str">
        <f t="shared" si="30"/>
        <v/>
      </c>
      <c r="X72" s="150" t="str">
        <f t="shared" si="30"/>
        <v/>
      </c>
      <c r="Y72" s="150" t="str">
        <f t="shared" si="33"/>
        <v>█</v>
      </c>
      <c r="Z72" s="150" t="str">
        <f t="shared" si="33"/>
        <v>█</v>
      </c>
      <c r="AA72" s="150" t="str">
        <f t="shared" si="33"/>
        <v/>
      </c>
      <c r="AB72" s="150" t="str">
        <f t="shared" si="33"/>
        <v/>
      </c>
      <c r="AC72" s="150" t="str">
        <f t="shared" si="33"/>
        <v/>
      </c>
      <c r="AD72" s="150" t="str">
        <f t="shared" si="33"/>
        <v/>
      </c>
      <c r="AE72" s="150" t="str">
        <f t="shared" si="33"/>
        <v/>
      </c>
      <c r="AF72" s="150" t="str">
        <f t="shared" si="33"/>
        <v/>
      </c>
      <c r="AG72" s="150" t="str">
        <f t="shared" si="33"/>
        <v/>
      </c>
      <c r="AH72" s="150" t="str">
        <f t="shared" si="33"/>
        <v/>
      </c>
      <c r="AI72" s="150" t="str">
        <f t="shared" si="33"/>
        <v/>
      </c>
      <c r="AJ72" s="150" t="str">
        <f t="shared" si="33"/>
        <v/>
      </c>
      <c r="AK72" s="150" t="str">
        <f t="shared" si="33"/>
        <v/>
      </c>
      <c r="AL72" s="150" t="str">
        <f t="shared" si="33"/>
        <v/>
      </c>
      <c r="AM72" s="150" t="str">
        <f t="shared" si="33"/>
        <v/>
      </c>
      <c r="AN72" s="150" t="str">
        <f t="shared" si="33"/>
        <v/>
      </c>
      <c r="AO72" s="150" t="str">
        <f t="shared" si="33"/>
        <v/>
      </c>
      <c r="AP72" s="150" t="str">
        <f t="shared" si="33"/>
        <v/>
      </c>
      <c r="AQ72" s="150" t="str">
        <f t="shared" si="33"/>
        <v/>
      </c>
      <c r="AR72" s="150" t="str">
        <f t="shared" si="33"/>
        <v/>
      </c>
      <c r="AS72" s="150" t="str">
        <f t="shared" si="33"/>
        <v/>
      </c>
      <c r="AT72" s="150" t="str">
        <f t="shared" si="33"/>
        <v/>
      </c>
      <c r="AU72" s="150" t="str">
        <f t="shared" si="33"/>
        <v/>
      </c>
      <c r="AV72" s="150" t="str">
        <f t="shared" si="33"/>
        <v/>
      </c>
      <c r="AW72" s="150" t="str">
        <f t="shared" si="33"/>
        <v/>
      </c>
      <c r="AX72" s="150" t="str">
        <f t="shared" si="33"/>
        <v/>
      </c>
      <c r="AY72" s="150" t="str">
        <f t="shared" si="33"/>
        <v/>
      </c>
      <c r="AZ72" s="150" t="str">
        <f t="shared" si="33"/>
        <v/>
      </c>
      <c r="BA72" s="150" t="str">
        <f t="shared" si="33"/>
        <v/>
      </c>
      <c r="BB72" s="150" t="str">
        <f t="shared" si="33"/>
        <v/>
      </c>
      <c r="BC72" s="150" t="str">
        <f t="shared" si="33"/>
        <v/>
      </c>
      <c r="BD72" s="150" t="str">
        <f t="shared" si="33"/>
        <v/>
      </c>
      <c r="BE72" s="150" t="str">
        <f t="shared" si="33"/>
        <v/>
      </c>
      <c r="BF72" s="150" t="str">
        <f t="shared" si="33"/>
        <v/>
      </c>
      <c r="BG72" s="150" t="str">
        <f t="shared" si="33"/>
        <v/>
      </c>
      <c r="BH72" s="150" t="str">
        <f t="shared" si="33"/>
        <v/>
      </c>
      <c r="BI72" s="150" t="str">
        <f t="shared" si="33"/>
        <v/>
      </c>
      <c r="BJ72" s="151" t="str">
        <f t="shared" si="33"/>
        <v/>
      </c>
      <c r="BK72" s="125"/>
    </row>
    <row r="73" spans="2:63" ht="15" customHeight="1" outlineLevel="2" x14ac:dyDescent="0.2">
      <c r="B73" s="119"/>
      <c r="C73" s="209" t="s">
        <v>153</v>
      </c>
      <c r="D73" s="153" t="s">
        <v>461</v>
      </c>
      <c r="E73" s="156">
        <v>18</v>
      </c>
      <c r="F73" s="154">
        <f t="shared" si="32"/>
        <v>19</v>
      </c>
      <c r="G73" s="156">
        <v>1</v>
      </c>
      <c r="H73" s="155">
        <v>1</v>
      </c>
      <c r="I73" s="150"/>
      <c r="J73" s="150" t="str">
        <f t="shared" si="30"/>
        <v/>
      </c>
      <c r="K73" s="150" t="str">
        <f t="shared" si="30"/>
        <v/>
      </c>
      <c r="L73" s="150" t="str">
        <f t="shared" si="30"/>
        <v/>
      </c>
      <c r="M73" s="150" t="str">
        <f t="shared" si="30"/>
        <v/>
      </c>
      <c r="N73" s="150" t="str">
        <f t="shared" si="30"/>
        <v/>
      </c>
      <c r="O73" s="150" t="str">
        <f t="shared" si="30"/>
        <v/>
      </c>
      <c r="P73" s="150" t="str">
        <f t="shared" si="30"/>
        <v/>
      </c>
      <c r="Q73" s="150" t="str">
        <f t="shared" si="30"/>
        <v/>
      </c>
      <c r="R73" s="150" t="str">
        <f t="shared" si="30"/>
        <v/>
      </c>
      <c r="S73" s="150" t="str">
        <f t="shared" si="30"/>
        <v/>
      </c>
      <c r="T73" s="150" t="str">
        <f t="shared" si="30"/>
        <v/>
      </c>
      <c r="U73" s="150" t="str">
        <f t="shared" si="30"/>
        <v/>
      </c>
      <c r="V73" s="150" t="str">
        <f t="shared" si="30"/>
        <v/>
      </c>
      <c r="W73" s="150" t="str">
        <f t="shared" si="30"/>
        <v/>
      </c>
      <c r="X73" s="150" t="str">
        <f t="shared" si="30"/>
        <v/>
      </c>
      <c r="Y73" s="150" t="str">
        <f t="shared" si="33"/>
        <v/>
      </c>
      <c r="Z73" s="150" t="str">
        <f t="shared" si="33"/>
        <v/>
      </c>
      <c r="AA73" s="150" t="str">
        <f t="shared" si="33"/>
        <v>█</v>
      </c>
      <c r="AB73" s="150" t="str">
        <f t="shared" si="33"/>
        <v/>
      </c>
      <c r="AC73" s="150" t="str">
        <f t="shared" si="33"/>
        <v/>
      </c>
      <c r="AD73" s="150" t="str">
        <f t="shared" si="33"/>
        <v/>
      </c>
      <c r="AE73" s="150" t="str">
        <f t="shared" si="33"/>
        <v/>
      </c>
      <c r="AF73" s="150" t="str">
        <f t="shared" si="33"/>
        <v/>
      </c>
      <c r="AG73" s="150" t="str">
        <f t="shared" si="33"/>
        <v/>
      </c>
      <c r="AH73" s="150" t="str">
        <f t="shared" si="33"/>
        <v/>
      </c>
      <c r="AI73" s="150" t="str">
        <f t="shared" si="33"/>
        <v/>
      </c>
      <c r="AJ73" s="150" t="str">
        <f t="shared" si="33"/>
        <v/>
      </c>
      <c r="AK73" s="150" t="str">
        <f t="shared" si="33"/>
        <v/>
      </c>
      <c r="AL73" s="150" t="str">
        <f t="shared" si="33"/>
        <v/>
      </c>
      <c r="AM73" s="150" t="str">
        <f t="shared" si="33"/>
        <v/>
      </c>
      <c r="AN73" s="150" t="str">
        <f t="shared" si="33"/>
        <v/>
      </c>
      <c r="AO73" s="150" t="str">
        <f t="shared" si="33"/>
        <v/>
      </c>
      <c r="AP73" s="150" t="str">
        <f t="shared" si="33"/>
        <v/>
      </c>
      <c r="AQ73" s="150" t="str">
        <f t="shared" si="33"/>
        <v/>
      </c>
      <c r="AR73" s="150" t="str">
        <f t="shared" si="33"/>
        <v/>
      </c>
      <c r="AS73" s="150" t="str">
        <f t="shared" si="33"/>
        <v/>
      </c>
      <c r="AT73" s="150" t="str">
        <f t="shared" si="33"/>
        <v/>
      </c>
      <c r="AU73" s="150" t="str">
        <f t="shared" si="33"/>
        <v/>
      </c>
      <c r="AV73" s="150" t="str">
        <f t="shared" si="33"/>
        <v/>
      </c>
      <c r="AW73" s="150" t="str">
        <f t="shared" si="33"/>
        <v/>
      </c>
      <c r="AX73" s="150" t="str">
        <f t="shared" si="33"/>
        <v/>
      </c>
      <c r="AY73" s="150" t="str">
        <f t="shared" si="33"/>
        <v/>
      </c>
      <c r="AZ73" s="150" t="str">
        <f t="shared" si="33"/>
        <v/>
      </c>
      <c r="BA73" s="150" t="str">
        <f t="shared" si="33"/>
        <v/>
      </c>
      <c r="BB73" s="150" t="str">
        <f t="shared" si="33"/>
        <v/>
      </c>
      <c r="BC73" s="150" t="str">
        <f t="shared" si="33"/>
        <v/>
      </c>
      <c r="BD73" s="150" t="str">
        <f t="shared" si="33"/>
        <v/>
      </c>
      <c r="BE73" s="150" t="str">
        <f t="shared" si="33"/>
        <v/>
      </c>
      <c r="BF73" s="150" t="str">
        <f t="shared" si="33"/>
        <v/>
      </c>
      <c r="BG73" s="150" t="str">
        <f t="shared" si="33"/>
        <v/>
      </c>
      <c r="BH73" s="150" t="str">
        <f t="shared" si="33"/>
        <v/>
      </c>
      <c r="BI73" s="150" t="str">
        <f t="shared" si="33"/>
        <v/>
      </c>
      <c r="BJ73" s="151" t="str">
        <f t="shared" si="33"/>
        <v/>
      </c>
      <c r="BK73" s="125"/>
    </row>
    <row r="74" spans="2:63" ht="15" customHeight="1" outlineLevel="2" x14ac:dyDescent="0.2">
      <c r="B74" s="119"/>
      <c r="C74" s="209" t="s">
        <v>154</v>
      </c>
      <c r="D74" s="153" t="s">
        <v>461</v>
      </c>
      <c r="E74" s="156">
        <v>19</v>
      </c>
      <c r="F74" s="154">
        <f t="shared" si="32"/>
        <v>23</v>
      </c>
      <c r="G74" s="156">
        <v>4</v>
      </c>
      <c r="H74" s="158">
        <v>0.2</v>
      </c>
      <c r="I74" s="150"/>
      <c r="J74" s="150" t="str">
        <f t="shared" si="30"/>
        <v/>
      </c>
      <c r="K74" s="150" t="str">
        <f t="shared" si="30"/>
        <v/>
      </c>
      <c r="L74" s="150" t="str">
        <f t="shared" si="30"/>
        <v/>
      </c>
      <c r="M74" s="150" t="str">
        <f t="shared" si="30"/>
        <v/>
      </c>
      <c r="N74" s="150" t="str">
        <f t="shared" si="30"/>
        <v/>
      </c>
      <c r="O74" s="150" t="str">
        <f t="shared" si="30"/>
        <v/>
      </c>
      <c r="P74" s="150" t="str">
        <f t="shared" si="30"/>
        <v/>
      </c>
      <c r="Q74" s="150" t="str">
        <f t="shared" si="30"/>
        <v/>
      </c>
      <c r="R74" s="150" t="str">
        <f t="shared" si="30"/>
        <v/>
      </c>
      <c r="S74" s="150" t="str">
        <f t="shared" si="30"/>
        <v/>
      </c>
      <c r="T74" s="150" t="str">
        <f t="shared" si="30"/>
        <v/>
      </c>
      <c r="U74" s="150" t="str">
        <f t="shared" si="30"/>
        <v/>
      </c>
      <c r="V74" s="150" t="str">
        <f t="shared" si="30"/>
        <v/>
      </c>
      <c r="W74" s="150" t="str">
        <f t="shared" si="30"/>
        <v/>
      </c>
      <c r="X74" s="150" t="str">
        <f t="shared" si="30"/>
        <v/>
      </c>
      <c r="Y74" s="150" t="str">
        <f t="shared" si="33"/>
        <v/>
      </c>
      <c r="Z74" s="150" t="str">
        <f t="shared" si="33"/>
        <v/>
      </c>
      <c r="AA74" s="150" t="str">
        <f t="shared" si="33"/>
        <v/>
      </c>
      <c r="AB74" s="150" t="str">
        <f t="shared" si="33"/>
        <v>█</v>
      </c>
      <c r="AC74" s="150" t="str">
        <f t="shared" si="33"/>
        <v/>
      </c>
      <c r="AD74" s="150" t="str">
        <f t="shared" si="33"/>
        <v/>
      </c>
      <c r="AE74" s="150" t="str">
        <f t="shared" si="33"/>
        <v/>
      </c>
      <c r="AF74" s="150" t="str">
        <f t="shared" si="33"/>
        <v/>
      </c>
      <c r="AG74" s="150" t="str">
        <f t="shared" si="33"/>
        <v/>
      </c>
      <c r="AH74" s="150" t="str">
        <f t="shared" si="33"/>
        <v/>
      </c>
      <c r="AI74" s="150" t="str">
        <f t="shared" si="33"/>
        <v/>
      </c>
      <c r="AJ74" s="150" t="str">
        <f t="shared" si="33"/>
        <v/>
      </c>
      <c r="AK74" s="150" t="str">
        <f t="shared" si="33"/>
        <v/>
      </c>
      <c r="AL74" s="150" t="str">
        <f t="shared" si="33"/>
        <v/>
      </c>
      <c r="AM74" s="150" t="str">
        <f t="shared" si="33"/>
        <v/>
      </c>
      <c r="AN74" s="150" t="str">
        <f t="shared" si="33"/>
        <v/>
      </c>
      <c r="AO74" s="150" t="str">
        <f t="shared" si="33"/>
        <v/>
      </c>
      <c r="AP74" s="150" t="str">
        <f t="shared" si="33"/>
        <v/>
      </c>
      <c r="AQ74" s="150" t="str">
        <f t="shared" si="33"/>
        <v/>
      </c>
      <c r="AR74" s="150" t="str">
        <f t="shared" si="33"/>
        <v/>
      </c>
      <c r="AS74" s="150" t="str">
        <f t="shared" si="33"/>
        <v/>
      </c>
      <c r="AT74" s="150" t="str">
        <f t="shared" si="33"/>
        <v/>
      </c>
      <c r="AU74" s="150" t="str">
        <f t="shared" si="33"/>
        <v/>
      </c>
      <c r="AV74" s="150" t="str">
        <f t="shared" si="33"/>
        <v/>
      </c>
      <c r="AW74" s="150" t="str">
        <f t="shared" si="33"/>
        <v/>
      </c>
      <c r="AX74" s="150" t="str">
        <f t="shared" si="33"/>
        <v/>
      </c>
      <c r="AY74" s="150" t="str">
        <f t="shared" si="33"/>
        <v/>
      </c>
      <c r="AZ74" s="150" t="str">
        <f t="shared" si="33"/>
        <v/>
      </c>
      <c r="BA74" s="150" t="str">
        <f t="shared" si="33"/>
        <v/>
      </c>
      <c r="BB74" s="150" t="str">
        <f t="shared" si="33"/>
        <v/>
      </c>
      <c r="BC74" s="150" t="str">
        <f t="shared" si="33"/>
        <v/>
      </c>
      <c r="BD74" s="150" t="str">
        <f t="shared" si="33"/>
        <v/>
      </c>
      <c r="BE74" s="150" t="str">
        <f t="shared" si="33"/>
        <v/>
      </c>
      <c r="BF74" s="150" t="str">
        <f t="shared" si="33"/>
        <v/>
      </c>
      <c r="BG74" s="150" t="str">
        <f t="shared" si="33"/>
        <v/>
      </c>
      <c r="BH74" s="150" t="str">
        <f t="shared" si="33"/>
        <v/>
      </c>
      <c r="BI74" s="150" t="str">
        <f t="shared" si="33"/>
        <v/>
      </c>
      <c r="BJ74" s="151" t="str">
        <f t="shared" si="33"/>
        <v/>
      </c>
      <c r="BK74" s="125"/>
    </row>
    <row r="75" spans="2:63" ht="15" customHeight="1" outlineLevel="2" x14ac:dyDescent="0.2">
      <c r="B75" s="119"/>
      <c r="C75" s="209" t="s">
        <v>155</v>
      </c>
      <c r="D75" s="153" t="s">
        <v>461</v>
      </c>
      <c r="E75" s="156">
        <v>23</v>
      </c>
      <c r="F75" s="154">
        <f t="shared" si="32"/>
        <v>27</v>
      </c>
      <c r="G75" s="156">
        <v>4</v>
      </c>
      <c r="H75" s="158">
        <v>0</v>
      </c>
      <c r="I75" s="150"/>
      <c r="J75" s="150" t="str">
        <f t="shared" si="30"/>
        <v/>
      </c>
      <c r="K75" s="150" t="str">
        <f t="shared" si="30"/>
        <v/>
      </c>
      <c r="L75" s="150" t="str">
        <f t="shared" si="30"/>
        <v/>
      </c>
      <c r="M75" s="150" t="str">
        <f t="shared" si="30"/>
        <v/>
      </c>
      <c r="N75" s="150" t="str">
        <f t="shared" si="30"/>
        <v/>
      </c>
      <c r="O75" s="150" t="str">
        <f t="shared" si="30"/>
        <v/>
      </c>
      <c r="P75" s="150" t="str">
        <f t="shared" si="30"/>
        <v/>
      </c>
      <c r="Q75" s="150" t="str">
        <f t="shared" si="30"/>
        <v/>
      </c>
      <c r="R75" s="150" t="str">
        <f t="shared" si="30"/>
        <v/>
      </c>
      <c r="S75" s="150" t="str">
        <f t="shared" si="30"/>
        <v/>
      </c>
      <c r="T75" s="150" t="str">
        <f t="shared" si="30"/>
        <v/>
      </c>
      <c r="U75" s="150" t="str">
        <f t="shared" si="30"/>
        <v/>
      </c>
      <c r="V75" s="150" t="str">
        <f t="shared" si="30"/>
        <v/>
      </c>
      <c r="W75" s="150" t="str">
        <f t="shared" si="30"/>
        <v/>
      </c>
      <c r="X75" s="150" t="str">
        <f t="shared" si="30"/>
        <v/>
      </c>
      <c r="Y75" s="150" t="str">
        <f t="shared" si="33"/>
        <v/>
      </c>
      <c r="Z75" s="150" t="str">
        <f t="shared" si="33"/>
        <v/>
      </c>
      <c r="AA75" s="150" t="str">
        <f t="shared" si="33"/>
        <v/>
      </c>
      <c r="AB75" s="150" t="str">
        <f t="shared" si="33"/>
        <v/>
      </c>
      <c r="AC75" s="150" t="str">
        <f t="shared" si="33"/>
        <v/>
      </c>
      <c r="AD75" s="150" t="str">
        <f t="shared" si="33"/>
        <v/>
      </c>
      <c r="AE75" s="150" t="str">
        <f t="shared" si="33"/>
        <v/>
      </c>
      <c r="AF75" s="150" t="str">
        <f t="shared" si="33"/>
        <v/>
      </c>
      <c r="AG75" s="150" t="str">
        <f t="shared" si="33"/>
        <v/>
      </c>
      <c r="AH75" s="150" t="str">
        <f t="shared" si="33"/>
        <v/>
      </c>
      <c r="AI75" s="150" t="str">
        <f t="shared" si="33"/>
        <v/>
      </c>
      <c r="AJ75" s="150" t="str">
        <f t="shared" si="33"/>
        <v/>
      </c>
      <c r="AK75" s="150" t="str">
        <f t="shared" si="33"/>
        <v/>
      </c>
      <c r="AL75" s="150" t="str">
        <f t="shared" si="33"/>
        <v/>
      </c>
      <c r="AM75" s="150" t="str">
        <f t="shared" si="33"/>
        <v/>
      </c>
      <c r="AN75" s="150" t="str">
        <f t="shared" si="33"/>
        <v/>
      </c>
      <c r="AO75" s="150" t="str">
        <f t="shared" si="33"/>
        <v/>
      </c>
      <c r="AP75" s="150" t="str">
        <f t="shared" si="33"/>
        <v/>
      </c>
      <c r="AQ75" s="150" t="str">
        <f t="shared" si="33"/>
        <v/>
      </c>
      <c r="AR75" s="150" t="str">
        <f t="shared" si="33"/>
        <v/>
      </c>
      <c r="AS75" s="150" t="str">
        <f t="shared" si="33"/>
        <v/>
      </c>
      <c r="AT75" s="150" t="str">
        <f t="shared" si="33"/>
        <v/>
      </c>
      <c r="AU75" s="150" t="str">
        <f t="shared" si="33"/>
        <v/>
      </c>
      <c r="AV75" s="150" t="str">
        <f t="shared" si="33"/>
        <v/>
      </c>
      <c r="AW75" s="150" t="str">
        <f t="shared" si="33"/>
        <v/>
      </c>
      <c r="AX75" s="150" t="str">
        <f t="shared" si="33"/>
        <v/>
      </c>
      <c r="AY75" s="150" t="str">
        <f t="shared" si="33"/>
        <v/>
      </c>
      <c r="AZ75" s="150" t="str">
        <f t="shared" si="33"/>
        <v/>
      </c>
      <c r="BA75" s="150" t="str">
        <f t="shared" si="33"/>
        <v/>
      </c>
      <c r="BB75" s="150" t="str">
        <f t="shared" si="33"/>
        <v/>
      </c>
      <c r="BC75" s="150" t="str">
        <f t="shared" si="33"/>
        <v/>
      </c>
      <c r="BD75" s="150" t="str">
        <f t="shared" si="33"/>
        <v/>
      </c>
      <c r="BE75" s="150" t="str">
        <f t="shared" si="33"/>
        <v/>
      </c>
      <c r="BF75" s="150" t="str">
        <f t="shared" si="33"/>
        <v/>
      </c>
      <c r="BG75" s="150" t="str">
        <f t="shared" si="33"/>
        <v/>
      </c>
      <c r="BH75" s="150" t="str">
        <f t="shared" si="33"/>
        <v/>
      </c>
      <c r="BI75" s="150" t="str">
        <f t="shared" si="33"/>
        <v/>
      </c>
      <c r="BJ75" s="151" t="str">
        <f t="shared" si="33"/>
        <v/>
      </c>
      <c r="BK75" s="125"/>
    </row>
    <row r="76" spans="2:63" ht="15" customHeight="1" outlineLevel="2" x14ac:dyDescent="0.2">
      <c r="B76" s="119"/>
      <c r="C76" s="209" t="s">
        <v>156</v>
      </c>
      <c r="D76" s="153" t="s">
        <v>461</v>
      </c>
      <c r="E76" s="156">
        <v>29</v>
      </c>
      <c r="F76" s="154">
        <f t="shared" si="32"/>
        <v>31</v>
      </c>
      <c r="G76" s="156">
        <v>2</v>
      </c>
      <c r="H76" s="158">
        <v>0</v>
      </c>
      <c r="I76" s="150"/>
      <c r="J76" s="150" t="str">
        <f t="shared" si="30"/>
        <v/>
      </c>
      <c r="K76" s="150" t="str">
        <f t="shared" si="30"/>
        <v/>
      </c>
      <c r="L76" s="150" t="str">
        <f t="shared" si="30"/>
        <v/>
      </c>
      <c r="M76" s="150" t="str">
        <f t="shared" si="30"/>
        <v/>
      </c>
      <c r="N76" s="150" t="str">
        <f t="shared" si="30"/>
        <v/>
      </c>
      <c r="O76" s="150" t="str">
        <f t="shared" si="30"/>
        <v/>
      </c>
      <c r="P76" s="150" t="str">
        <f t="shared" si="30"/>
        <v/>
      </c>
      <c r="Q76" s="150" t="str">
        <f t="shared" si="30"/>
        <v/>
      </c>
      <c r="R76" s="150" t="str">
        <f t="shared" si="30"/>
        <v/>
      </c>
      <c r="S76" s="150" t="str">
        <f t="shared" si="30"/>
        <v/>
      </c>
      <c r="T76" s="150" t="str">
        <f t="shared" si="30"/>
        <v/>
      </c>
      <c r="U76" s="150" t="str">
        <f t="shared" si="30"/>
        <v/>
      </c>
      <c r="V76" s="150" t="str">
        <f t="shared" si="30"/>
        <v/>
      </c>
      <c r="W76" s="150" t="str">
        <f t="shared" si="30"/>
        <v/>
      </c>
      <c r="X76" s="150" t="str">
        <f t="shared" si="30"/>
        <v/>
      </c>
      <c r="Y76" s="150" t="str">
        <f t="shared" si="33"/>
        <v/>
      </c>
      <c r="Z76" s="150" t="str">
        <f t="shared" si="33"/>
        <v/>
      </c>
      <c r="AA76" s="150" t="str">
        <f t="shared" si="33"/>
        <v/>
      </c>
      <c r="AB76" s="150" t="str">
        <f t="shared" si="33"/>
        <v/>
      </c>
      <c r="AC76" s="150" t="str">
        <f t="shared" si="33"/>
        <v/>
      </c>
      <c r="AD76" s="150" t="str">
        <f t="shared" si="33"/>
        <v/>
      </c>
      <c r="AE76" s="150" t="str">
        <f t="shared" si="33"/>
        <v/>
      </c>
      <c r="AF76" s="150" t="str">
        <f t="shared" si="33"/>
        <v/>
      </c>
      <c r="AG76" s="150" t="str">
        <f t="shared" si="33"/>
        <v/>
      </c>
      <c r="AH76" s="150" t="str">
        <f t="shared" si="33"/>
        <v/>
      </c>
      <c r="AI76" s="150" t="str">
        <f t="shared" si="33"/>
        <v/>
      </c>
      <c r="AJ76" s="150" t="str">
        <f t="shared" si="33"/>
        <v/>
      </c>
      <c r="AK76" s="150" t="str">
        <f t="shared" si="33"/>
        <v/>
      </c>
      <c r="AL76" s="150" t="str">
        <f t="shared" si="33"/>
        <v/>
      </c>
      <c r="AM76" s="150" t="str">
        <f t="shared" si="33"/>
        <v/>
      </c>
      <c r="AN76" s="150" t="str">
        <f t="shared" si="33"/>
        <v/>
      </c>
      <c r="AO76" s="150" t="str">
        <f t="shared" si="33"/>
        <v/>
      </c>
      <c r="AP76" s="150" t="str">
        <f t="shared" si="33"/>
        <v/>
      </c>
      <c r="AQ76" s="150" t="str">
        <f t="shared" si="33"/>
        <v/>
      </c>
      <c r="AR76" s="150" t="str">
        <f t="shared" si="33"/>
        <v/>
      </c>
      <c r="AS76" s="150" t="str">
        <f t="shared" si="33"/>
        <v/>
      </c>
      <c r="AT76" s="150" t="str">
        <f t="shared" si="33"/>
        <v/>
      </c>
      <c r="AU76" s="150" t="str">
        <f t="shared" si="33"/>
        <v/>
      </c>
      <c r="AV76" s="150" t="str">
        <f t="shared" si="33"/>
        <v/>
      </c>
      <c r="AW76" s="150" t="str">
        <f t="shared" si="33"/>
        <v/>
      </c>
      <c r="AX76" s="150" t="str">
        <f t="shared" si="33"/>
        <v/>
      </c>
      <c r="AY76" s="150" t="str">
        <f t="shared" si="33"/>
        <v/>
      </c>
      <c r="AZ76" s="150" t="str">
        <f t="shared" si="33"/>
        <v/>
      </c>
      <c r="BA76" s="150" t="str">
        <f t="shared" si="33"/>
        <v/>
      </c>
      <c r="BB76" s="150" t="str">
        <f t="shared" si="33"/>
        <v/>
      </c>
      <c r="BC76" s="150" t="str">
        <f t="shared" si="33"/>
        <v/>
      </c>
      <c r="BD76" s="150" t="str">
        <f t="shared" si="33"/>
        <v/>
      </c>
      <c r="BE76" s="150" t="str">
        <f t="shared" si="33"/>
        <v/>
      </c>
      <c r="BF76" s="150" t="str">
        <f t="shared" si="33"/>
        <v/>
      </c>
      <c r="BG76" s="150" t="str">
        <f t="shared" si="33"/>
        <v/>
      </c>
      <c r="BH76" s="150" t="str">
        <f t="shared" si="33"/>
        <v/>
      </c>
      <c r="BI76" s="150" t="str">
        <f t="shared" si="33"/>
        <v/>
      </c>
      <c r="BJ76" s="151" t="str">
        <f t="shared" si="33"/>
        <v/>
      </c>
      <c r="BK76" s="125"/>
    </row>
    <row r="77" spans="2:63" ht="15" customHeight="1" outlineLevel="2" x14ac:dyDescent="0.2">
      <c r="B77" s="119"/>
      <c r="C77" s="209" t="s">
        <v>157</v>
      </c>
      <c r="D77" s="153" t="s">
        <v>461</v>
      </c>
      <c r="E77" s="156">
        <v>32</v>
      </c>
      <c r="F77" s="154">
        <f t="shared" si="32"/>
        <v>40</v>
      </c>
      <c r="G77" s="156">
        <v>8</v>
      </c>
      <c r="H77" s="158">
        <v>0</v>
      </c>
      <c r="I77" s="150"/>
      <c r="J77" s="150" t="str">
        <f t="shared" si="30"/>
        <v/>
      </c>
      <c r="K77" s="150" t="str">
        <f t="shared" si="30"/>
        <v/>
      </c>
      <c r="L77" s="150" t="str">
        <f t="shared" si="30"/>
        <v/>
      </c>
      <c r="M77" s="150" t="str">
        <f t="shared" si="30"/>
        <v/>
      </c>
      <c r="N77" s="150" t="str">
        <f t="shared" si="30"/>
        <v/>
      </c>
      <c r="O77" s="150" t="str">
        <f t="shared" si="30"/>
        <v/>
      </c>
      <c r="P77" s="150" t="str">
        <f t="shared" si="30"/>
        <v/>
      </c>
      <c r="Q77" s="150" t="str">
        <f t="shared" si="30"/>
        <v/>
      </c>
      <c r="R77" s="150" t="str">
        <f t="shared" si="30"/>
        <v/>
      </c>
      <c r="S77" s="150" t="str">
        <f t="shared" si="30"/>
        <v/>
      </c>
      <c r="T77" s="150" t="str">
        <f t="shared" si="30"/>
        <v/>
      </c>
      <c r="U77" s="150" t="str">
        <f t="shared" si="30"/>
        <v/>
      </c>
      <c r="V77" s="150" t="str">
        <f t="shared" si="30"/>
        <v/>
      </c>
      <c r="W77" s="150" t="str">
        <f t="shared" si="30"/>
        <v/>
      </c>
      <c r="X77" s="150" t="str">
        <f t="shared" si="30"/>
        <v/>
      </c>
      <c r="Y77" s="150" t="str">
        <f t="shared" si="33"/>
        <v/>
      </c>
      <c r="Z77" s="150" t="str">
        <f t="shared" si="33"/>
        <v/>
      </c>
      <c r="AA77" s="150" t="str">
        <f t="shared" si="33"/>
        <v/>
      </c>
      <c r="AB77" s="150" t="str">
        <f t="shared" si="33"/>
        <v/>
      </c>
      <c r="AC77" s="150" t="str">
        <f t="shared" si="33"/>
        <v/>
      </c>
      <c r="AD77" s="150" t="str">
        <f t="shared" si="33"/>
        <v/>
      </c>
      <c r="AE77" s="150" t="str">
        <f t="shared" si="33"/>
        <v/>
      </c>
      <c r="AF77" s="150" t="str">
        <f t="shared" si="33"/>
        <v/>
      </c>
      <c r="AG77" s="150" t="str">
        <f t="shared" si="33"/>
        <v/>
      </c>
      <c r="AH77" s="150" t="str">
        <f t="shared" si="33"/>
        <v/>
      </c>
      <c r="AI77" s="150" t="str">
        <f t="shared" si="33"/>
        <v/>
      </c>
      <c r="AJ77" s="150" t="str">
        <f t="shared" si="33"/>
        <v/>
      </c>
      <c r="AK77" s="150" t="str">
        <f t="shared" si="33"/>
        <v/>
      </c>
      <c r="AL77" s="150" t="str">
        <f t="shared" si="33"/>
        <v/>
      </c>
      <c r="AM77" s="150" t="str">
        <f t="shared" si="33"/>
        <v/>
      </c>
      <c r="AN77" s="150" t="str">
        <f t="shared" si="33"/>
        <v/>
      </c>
      <c r="AO77" s="150" t="str">
        <f t="shared" si="33"/>
        <v/>
      </c>
      <c r="AP77" s="150" t="str">
        <f t="shared" si="33"/>
        <v/>
      </c>
      <c r="AQ77" s="150" t="str">
        <f t="shared" si="33"/>
        <v/>
      </c>
      <c r="AR77" s="150" t="str">
        <f t="shared" si="33"/>
        <v/>
      </c>
      <c r="AS77" s="150" t="str">
        <f t="shared" si="33"/>
        <v/>
      </c>
      <c r="AT77" s="150" t="str">
        <f t="shared" si="33"/>
        <v/>
      </c>
      <c r="AU77" s="150" t="str">
        <f t="shared" si="33"/>
        <v/>
      </c>
      <c r="AV77" s="150" t="str">
        <f t="shared" si="33"/>
        <v/>
      </c>
      <c r="AW77" s="150" t="str">
        <f t="shared" si="33"/>
        <v/>
      </c>
      <c r="AX77" s="150" t="str">
        <f t="shared" si="33"/>
        <v/>
      </c>
      <c r="AY77" s="150" t="str">
        <f t="shared" si="33"/>
        <v/>
      </c>
      <c r="AZ77" s="150" t="str">
        <f t="shared" ref="AZ77:BJ92" si="34">IF(AND(AZ$8&gt;=$E77,AZ$8&lt;=$E77+$G77),IF($E77+$G77*$H77&gt;AZ$8,$Y$4,""),"")</f>
        <v/>
      </c>
      <c r="BA77" s="150" t="str">
        <f t="shared" si="34"/>
        <v/>
      </c>
      <c r="BB77" s="150" t="str">
        <f t="shared" si="34"/>
        <v/>
      </c>
      <c r="BC77" s="150" t="str">
        <f t="shared" si="34"/>
        <v/>
      </c>
      <c r="BD77" s="150" t="str">
        <f t="shared" si="34"/>
        <v/>
      </c>
      <c r="BE77" s="150" t="str">
        <f t="shared" si="34"/>
        <v/>
      </c>
      <c r="BF77" s="150" t="str">
        <f t="shared" si="34"/>
        <v/>
      </c>
      <c r="BG77" s="150" t="str">
        <f t="shared" si="34"/>
        <v/>
      </c>
      <c r="BH77" s="150" t="str">
        <f t="shared" si="34"/>
        <v/>
      </c>
      <c r="BI77" s="150" t="str">
        <f t="shared" si="34"/>
        <v/>
      </c>
      <c r="BJ77" s="151" t="str">
        <f t="shared" si="34"/>
        <v/>
      </c>
      <c r="BK77" s="125"/>
    </row>
    <row r="78" spans="2:63" ht="15" customHeight="1" outlineLevel="2" x14ac:dyDescent="0.2">
      <c r="B78" s="119"/>
      <c r="C78" s="209" t="s">
        <v>158</v>
      </c>
      <c r="D78" s="153" t="s">
        <v>461</v>
      </c>
      <c r="E78" s="156">
        <v>40</v>
      </c>
      <c r="F78" s="154">
        <f t="shared" si="32"/>
        <v>48</v>
      </c>
      <c r="G78" s="156">
        <v>8</v>
      </c>
      <c r="H78" s="158">
        <v>0</v>
      </c>
      <c r="I78" s="150"/>
      <c r="J78" s="150" t="str">
        <f t="shared" si="30"/>
        <v/>
      </c>
      <c r="K78" s="150" t="str">
        <f t="shared" si="30"/>
        <v/>
      </c>
      <c r="L78" s="150" t="str">
        <f t="shared" si="30"/>
        <v/>
      </c>
      <c r="M78" s="150" t="str">
        <f t="shared" si="30"/>
        <v/>
      </c>
      <c r="N78" s="150" t="str">
        <f t="shared" si="30"/>
        <v/>
      </c>
      <c r="O78" s="150" t="str">
        <f t="shared" si="30"/>
        <v/>
      </c>
      <c r="P78" s="150" t="str">
        <f t="shared" si="30"/>
        <v/>
      </c>
      <c r="Q78" s="150" t="str">
        <f t="shared" si="30"/>
        <v/>
      </c>
      <c r="R78" s="150" t="str">
        <f t="shared" si="30"/>
        <v/>
      </c>
      <c r="S78" s="150" t="str">
        <f t="shared" si="30"/>
        <v/>
      </c>
      <c r="T78" s="150" t="str">
        <f t="shared" si="30"/>
        <v/>
      </c>
      <c r="U78" s="150" t="str">
        <f t="shared" si="30"/>
        <v/>
      </c>
      <c r="V78" s="150" t="str">
        <f t="shared" si="30"/>
        <v/>
      </c>
      <c r="W78" s="150" t="str">
        <f t="shared" si="30"/>
        <v/>
      </c>
      <c r="X78" s="150" t="str">
        <f t="shared" si="30"/>
        <v/>
      </c>
      <c r="Y78" s="150" t="str">
        <f t="shared" ref="Y78:AN93" si="35">IF(AND(Y$8&gt;=$E78,Y$8&lt;=$E78+$G78),IF($E78+$G78*$H78&gt;Y$8,$Y$4,""),"")</f>
        <v/>
      </c>
      <c r="Z78" s="150" t="str">
        <f t="shared" si="35"/>
        <v/>
      </c>
      <c r="AA78" s="150" t="str">
        <f t="shared" si="35"/>
        <v/>
      </c>
      <c r="AB78" s="150" t="str">
        <f t="shared" si="35"/>
        <v/>
      </c>
      <c r="AC78" s="150" t="str">
        <f t="shared" si="35"/>
        <v/>
      </c>
      <c r="AD78" s="150" t="str">
        <f t="shared" si="35"/>
        <v/>
      </c>
      <c r="AE78" s="150" t="str">
        <f t="shared" si="35"/>
        <v/>
      </c>
      <c r="AF78" s="150" t="str">
        <f t="shared" si="35"/>
        <v/>
      </c>
      <c r="AG78" s="150" t="str">
        <f t="shared" si="35"/>
        <v/>
      </c>
      <c r="AH78" s="150" t="str">
        <f t="shared" si="35"/>
        <v/>
      </c>
      <c r="AI78" s="150" t="str">
        <f t="shared" si="35"/>
        <v/>
      </c>
      <c r="AJ78" s="150" t="str">
        <f t="shared" si="35"/>
        <v/>
      </c>
      <c r="AK78" s="150" t="str">
        <f t="shared" si="35"/>
        <v/>
      </c>
      <c r="AL78" s="150" t="str">
        <f t="shared" si="35"/>
        <v/>
      </c>
      <c r="AM78" s="150" t="str">
        <f t="shared" si="35"/>
        <v/>
      </c>
      <c r="AN78" s="150" t="str">
        <f t="shared" si="35"/>
        <v/>
      </c>
      <c r="AO78" s="150" t="str">
        <f t="shared" ref="AO78:BD93" si="36">IF(AND(AO$8&gt;=$E78,AO$8&lt;=$E78+$G78),IF($E78+$G78*$H78&gt;AO$8,$Y$4,""),"")</f>
        <v/>
      </c>
      <c r="AP78" s="150" t="str">
        <f t="shared" si="36"/>
        <v/>
      </c>
      <c r="AQ78" s="150" t="str">
        <f t="shared" si="36"/>
        <v/>
      </c>
      <c r="AR78" s="150" t="str">
        <f t="shared" si="36"/>
        <v/>
      </c>
      <c r="AS78" s="150" t="str">
        <f t="shared" si="36"/>
        <v/>
      </c>
      <c r="AT78" s="150" t="str">
        <f t="shared" si="36"/>
        <v/>
      </c>
      <c r="AU78" s="150" t="str">
        <f t="shared" si="36"/>
        <v/>
      </c>
      <c r="AV78" s="150" t="str">
        <f t="shared" si="36"/>
        <v/>
      </c>
      <c r="AW78" s="150" t="str">
        <f t="shared" si="36"/>
        <v/>
      </c>
      <c r="AX78" s="150" t="str">
        <f t="shared" si="36"/>
        <v/>
      </c>
      <c r="AY78" s="150" t="str">
        <f t="shared" si="36"/>
        <v/>
      </c>
      <c r="AZ78" s="150" t="str">
        <f t="shared" si="36"/>
        <v/>
      </c>
      <c r="BA78" s="150" t="str">
        <f t="shared" si="36"/>
        <v/>
      </c>
      <c r="BB78" s="150" t="str">
        <f t="shared" si="36"/>
        <v/>
      </c>
      <c r="BC78" s="150" t="str">
        <f t="shared" si="36"/>
        <v/>
      </c>
      <c r="BD78" s="150" t="str">
        <f t="shared" si="36"/>
        <v/>
      </c>
      <c r="BE78" s="150" t="str">
        <f t="shared" si="34"/>
        <v/>
      </c>
      <c r="BF78" s="150" t="str">
        <f t="shared" si="34"/>
        <v/>
      </c>
      <c r="BG78" s="150" t="str">
        <f t="shared" si="34"/>
        <v/>
      </c>
      <c r="BH78" s="150" t="str">
        <f t="shared" si="34"/>
        <v/>
      </c>
      <c r="BI78" s="150" t="str">
        <f t="shared" si="34"/>
        <v/>
      </c>
      <c r="BJ78" s="151" t="str">
        <f t="shared" si="34"/>
        <v/>
      </c>
      <c r="BK78" s="125"/>
    </row>
    <row r="79" spans="2:63" ht="15" customHeight="1" outlineLevel="2" x14ac:dyDescent="0.2">
      <c r="B79" s="119"/>
      <c r="C79" s="214" t="s">
        <v>159</v>
      </c>
      <c r="D79" s="146" t="s">
        <v>461</v>
      </c>
      <c r="E79" s="156">
        <f>MIN(E80:E84)</f>
        <v>18</v>
      </c>
      <c r="F79" s="156">
        <f>MAX(F80:F84)</f>
        <v>53</v>
      </c>
      <c r="G79" s="156">
        <f>F79-E79</f>
        <v>35</v>
      </c>
      <c r="H79" s="215">
        <f>AVERAGE(H80:H84)</f>
        <v>0.8</v>
      </c>
      <c r="I79" s="150"/>
      <c r="J79" s="150" t="str">
        <f t="shared" si="30"/>
        <v/>
      </c>
      <c r="K79" s="150" t="str">
        <f t="shared" si="30"/>
        <v/>
      </c>
      <c r="L79" s="150" t="str">
        <f t="shared" si="30"/>
        <v/>
      </c>
      <c r="M79" s="150" t="str">
        <f t="shared" si="30"/>
        <v/>
      </c>
      <c r="N79" s="150" t="str">
        <f t="shared" si="30"/>
        <v/>
      </c>
      <c r="O79" s="150" t="str">
        <f t="shared" si="30"/>
        <v/>
      </c>
      <c r="P79" s="150" t="str">
        <f t="shared" si="30"/>
        <v/>
      </c>
      <c r="Q79" s="150" t="str">
        <f t="shared" si="30"/>
        <v/>
      </c>
      <c r="R79" s="150" t="str">
        <f t="shared" si="30"/>
        <v/>
      </c>
      <c r="S79" s="150" t="str">
        <f t="shared" si="30"/>
        <v/>
      </c>
      <c r="T79" s="150" t="str">
        <f t="shared" si="30"/>
        <v/>
      </c>
      <c r="U79" s="150" t="str">
        <f t="shared" si="30"/>
        <v/>
      </c>
      <c r="V79" s="150" t="str">
        <f t="shared" si="30"/>
        <v/>
      </c>
      <c r="W79" s="150" t="str">
        <f t="shared" si="30"/>
        <v/>
      </c>
      <c r="X79" s="150" t="str">
        <f t="shared" si="30"/>
        <v/>
      </c>
      <c r="Y79" s="150" t="str">
        <f t="shared" si="35"/>
        <v/>
      </c>
      <c r="Z79" s="150" t="str">
        <f t="shared" si="35"/>
        <v/>
      </c>
      <c r="AA79" s="150" t="str">
        <f t="shared" si="35"/>
        <v>█</v>
      </c>
      <c r="AB79" s="150" t="str">
        <f t="shared" si="35"/>
        <v>█</v>
      </c>
      <c r="AC79" s="150" t="str">
        <f t="shared" si="35"/>
        <v>█</v>
      </c>
      <c r="AD79" s="150" t="str">
        <f t="shared" si="35"/>
        <v>█</v>
      </c>
      <c r="AE79" s="150" t="str">
        <f t="shared" si="35"/>
        <v>█</v>
      </c>
      <c r="AF79" s="150" t="str">
        <f t="shared" si="35"/>
        <v>█</v>
      </c>
      <c r="AG79" s="150" t="str">
        <f t="shared" si="35"/>
        <v>█</v>
      </c>
      <c r="AH79" s="150" t="str">
        <f t="shared" si="35"/>
        <v>█</v>
      </c>
      <c r="AI79" s="150" t="str">
        <f t="shared" si="35"/>
        <v>█</v>
      </c>
      <c r="AJ79" s="150" t="str">
        <f t="shared" si="35"/>
        <v>█</v>
      </c>
      <c r="AK79" s="150" t="str">
        <f t="shared" si="35"/>
        <v>█</v>
      </c>
      <c r="AL79" s="150" t="str">
        <f t="shared" si="35"/>
        <v>█</v>
      </c>
      <c r="AM79" s="150" t="str">
        <f t="shared" si="35"/>
        <v>█</v>
      </c>
      <c r="AN79" s="150" t="str">
        <f t="shared" si="35"/>
        <v>█</v>
      </c>
      <c r="AO79" s="150" t="str">
        <f t="shared" si="36"/>
        <v>█</v>
      </c>
      <c r="AP79" s="150" t="str">
        <f t="shared" si="36"/>
        <v>█</v>
      </c>
      <c r="AQ79" s="150" t="str">
        <f t="shared" si="36"/>
        <v>█</v>
      </c>
      <c r="AR79" s="150" t="str">
        <f t="shared" si="36"/>
        <v>█</v>
      </c>
      <c r="AS79" s="150" t="str">
        <f t="shared" si="36"/>
        <v>█</v>
      </c>
      <c r="AT79" s="150" t="str">
        <f t="shared" si="36"/>
        <v>█</v>
      </c>
      <c r="AU79" s="150" t="str">
        <f t="shared" si="36"/>
        <v>█</v>
      </c>
      <c r="AV79" s="150" t="str">
        <f t="shared" si="36"/>
        <v>█</v>
      </c>
      <c r="AW79" s="150" t="str">
        <f t="shared" si="36"/>
        <v>█</v>
      </c>
      <c r="AX79" s="150" t="str">
        <f t="shared" si="36"/>
        <v>█</v>
      </c>
      <c r="AY79" s="150" t="str">
        <f t="shared" si="36"/>
        <v>█</v>
      </c>
      <c r="AZ79" s="150" t="str">
        <f t="shared" si="36"/>
        <v>█</v>
      </c>
      <c r="BA79" s="150" t="str">
        <f t="shared" si="36"/>
        <v>█</v>
      </c>
      <c r="BB79" s="150" t="str">
        <f t="shared" si="36"/>
        <v>█</v>
      </c>
      <c r="BC79" s="150" t="str">
        <f t="shared" si="36"/>
        <v/>
      </c>
      <c r="BD79" s="150" t="str">
        <f t="shared" si="36"/>
        <v/>
      </c>
      <c r="BE79" s="150" t="str">
        <f t="shared" si="34"/>
        <v/>
      </c>
      <c r="BF79" s="150" t="str">
        <f t="shared" si="34"/>
        <v/>
      </c>
      <c r="BG79" s="150" t="str">
        <f t="shared" si="34"/>
        <v/>
      </c>
      <c r="BH79" s="150" t="str">
        <f t="shared" si="34"/>
        <v/>
      </c>
      <c r="BI79" s="150" t="str">
        <f t="shared" si="34"/>
        <v/>
      </c>
      <c r="BJ79" s="151" t="str">
        <f t="shared" si="34"/>
        <v/>
      </c>
      <c r="BK79" s="125"/>
    </row>
    <row r="80" spans="2:63" ht="15" customHeight="1" outlineLevel="2" x14ac:dyDescent="0.2">
      <c r="B80" s="119"/>
      <c r="C80" s="209" t="s">
        <v>160</v>
      </c>
      <c r="D80" s="153" t="s">
        <v>461</v>
      </c>
      <c r="E80" s="156">
        <v>18</v>
      </c>
      <c r="F80" s="154">
        <f t="shared" si="32"/>
        <v>22</v>
      </c>
      <c r="G80" s="156">
        <v>4</v>
      </c>
      <c r="H80" s="155">
        <v>1</v>
      </c>
      <c r="I80" s="150"/>
      <c r="J80" s="150" t="str">
        <f t="shared" si="30"/>
        <v/>
      </c>
      <c r="K80" s="150" t="str">
        <f t="shared" si="30"/>
        <v/>
      </c>
      <c r="L80" s="150" t="str">
        <f t="shared" si="30"/>
        <v/>
      </c>
      <c r="M80" s="150" t="str">
        <f t="shared" si="30"/>
        <v/>
      </c>
      <c r="N80" s="150" t="str">
        <f t="shared" si="30"/>
        <v/>
      </c>
      <c r="O80" s="150" t="str">
        <f t="shared" si="30"/>
        <v/>
      </c>
      <c r="P80" s="150" t="str">
        <f t="shared" si="30"/>
        <v/>
      </c>
      <c r="Q80" s="150" t="str">
        <f t="shared" si="30"/>
        <v/>
      </c>
      <c r="R80" s="150" t="str">
        <f t="shared" si="30"/>
        <v/>
      </c>
      <c r="S80" s="150" t="str">
        <f t="shared" si="30"/>
        <v/>
      </c>
      <c r="T80" s="150" t="str">
        <f t="shared" ref="T80:X81" si="37">IF(AND(T$8&gt;=$E80,T$8&lt;=$E80+$G80),IF($E80+$G80*$H80&gt;T$8,$Y$4,""),"")</f>
        <v/>
      </c>
      <c r="U80" s="150" t="str">
        <f t="shared" si="37"/>
        <v/>
      </c>
      <c r="V80" s="150" t="str">
        <f t="shared" si="37"/>
        <v/>
      </c>
      <c r="W80" s="150" t="str">
        <f t="shared" si="37"/>
        <v/>
      </c>
      <c r="X80" s="150" t="str">
        <f t="shared" si="37"/>
        <v/>
      </c>
      <c r="Y80" s="150" t="str">
        <f t="shared" si="35"/>
        <v/>
      </c>
      <c r="Z80" s="150" t="str">
        <f t="shared" si="35"/>
        <v/>
      </c>
      <c r="AA80" s="150" t="str">
        <f t="shared" si="35"/>
        <v>█</v>
      </c>
      <c r="AB80" s="150" t="str">
        <f t="shared" si="35"/>
        <v>█</v>
      </c>
      <c r="AC80" s="150" t="str">
        <f t="shared" si="35"/>
        <v>█</v>
      </c>
      <c r="AD80" s="150" t="str">
        <f t="shared" si="35"/>
        <v>█</v>
      </c>
      <c r="AE80" s="150" t="str">
        <f t="shared" si="35"/>
        <v/>
      </c>
      <c r="AF80" s="150" t="str">
        <f t="shared" si="35"/>
        <v/>
      </c>
      <c r="AG80" s="150" t="str">
        <f t="shared" si="35"/>
        <v/>
      </c>
      <c r="AH80" s="150" t="str">
        <f t="shared" si="35"/>
        <v/>
      </c>
      <c r="AI80" s="150" t="str">
        <f t="shared" si="35"/>
        <v/>
      </c>
      <c r="AJ80" s="150" t="str">
        <f t="shared" si="35"/>
        <v/>
      </c>
      <c r="AK80" s="150" t="str">
        <f t="shared" si="35"/>
        <v/>
      </c>
      <c r="AL80" s="150" t="str">
        <f t="shared" si="35"/>
        <v/>
      </c>
      <c r="AM80" s="150" t="str">
        <f t="shared" si="35"/>
        <v/>
      </c>
      <c r="AN80" s="150" t="str">
        <f t="shared" si="35"/>
        <v/>
      </c>
      <c r="AO80" s="150" t="str">
        <f t="shared" si="36"/>
        <v/>
      </c>
      <c r="AP80" s="150" t="str">
        <f t="shared" si="36"/>
        <v/>
      </c>
      <c r="AQ80" s="150" t="str">
        <f t="shared" si="36"/>
        <v/>
      </c>
      <c r="AR80" s="150" t="str">
        <f t="shared" si="36"/>
        <v/>
      </c>
      <c r="AS80" s="150" t="str">
        <f t="shared" si="36"/>
        <v/>
      </c>
      <c r="AT80" s="150" t="str">
        <f t="shared" si="36"/>
        <v/>
      </c>
      <c r="AU80" s="150" t="str">
        <f t="shared" si="36"/>
        <v/>
      </c>
      <c r="AV80" s="150" t="str">
        <f t="shared" si="36"/>
        <v/>
      </c>
      <c r="AW80" s="150" t="str">
        <f t="shared" si="36"/>
        <v/>
      </c>
      <c r="AX80" s="150" t="str">
        <f t="shared" si="36"/>
        <v/>
      </c>
      <c r="AY80" s="150" t="str">
        <f t="shared" si="36"/>
        <v/>
      </c>
      <c r="AZ80" s="150" t="str">
        <f t="shared" si="36"/>
        <v/>
      </c>
      <c r="BA80" s="150" t="str">
        <f t="shared" si="36"/>
        <v/>
      </c>
      <c r="BB80" s="150" t="str">
        <f t="shared" si="36"/>
        <v/>
      </c>
      <c r="BC80" s="150" t="str">
        <f t="shared" si="36"/>
        <v/>
      </c>
      <c r="BD80" s="150" t="str">
        <f t="shared" si="36"/>
        <v/>
      </c>
      <c r="BE80" s="150" t="str">
        <f t="shared" si="34"/>
        <v/>
      </c>
      <c r="BF80" s="150" t="str">
        <f t="shared" si="34"/>
        <v/>
      </c>
      <c r="BG80" s="150" t="str">
        <f t="shared" si="34"/>
        <v/>
      </c>
      <c r="BH80" s="150" t="str">
        <f t="shared" si="34"/>
        <v/>
      </c>
      <c r="BI80" s="150" t="str">
        <f t="shared" si="34"/>
        <v/>
      </c>
      <c r="BJ80" s="151" t="str">
        <f t="shared" si="34"/>
        <v/>
      </c>
      <c r="BK80" s="125"/>
    </row>
    <row r="81" spans="2:63" ht="15" customHeight="1" outlineLevel="2" x14ac:dyDescent="0.2">
      <c r="B81" s="119"/>
      <c r="C81" s="209" t="s">
        <v>161</v>
      </c>
      <c r="D81" s="153" t="s">
        <v>461</v>
      </c>
      <c r="E81" s="156">
        <v>22</v>
      </c>
      <c r="F81" s="154">
        <f t="shared" si="32"/>
        <v>30</v>
      </c>
      <c r="G81" s="156">
        <v>8</v>
      </c>
      <c r="H81" s="155">
        <v>1</v>
      </c>
      <c r="I81" s="150"/>
      <c r="J81" s="150" t="str">
        <f t="shared" ref="J81:Y97" si="38">IF(AND(J$8&gt;=$E81,J$8&lt;=$E81+$G81),IF($E81+$G81*$H81&gt;J$8,$Y$4,""),"")</f>
        <v/>
      </c>
      <c r="K81" s="150" t="str">
        <f t="shared" si="38"/>
        <v/>
      </c>
      <c r="L81" s="150" t="str">
        <f t="shared" si="38"/>
        <v/>
      </c>
      <c r="M81" s="150" t="str">
        <f t="shared" si="38"/>
        <v/>
      </c>
      <c r="N81" s="150" t="str">
        <f t="shared" si="38"/>
        <v/>
      </c>
      <c r="O81" s="150" t="str">
        <f t="shared" si="38"/>
        <v/>
      </c>
      <c r="P81" s="150" t="str">
        <f t="shared" si="38"/>
        <v/>
      </c>
      <c r="Q81" s="150" t="str">
        <f t="shared" si="38"/>
        <v/>
      </c>
      <c r="R81" s="150" t="str">
        <f t="shared" si="38"/>
        <v/>
      </c>
      <c r="S81" s="150" t="str">
        <f t="shared" si="38"/>
        <v/>
      </c>
      <c r="T81" s="150" t="str">
        <f t="shared" si="38"/>
        <v/>
      </c>
      <c r="U81" s="150" t="str">
        <f t="shared" si="37"/>
        <v/>
      </c>
      <c r="V81" s="150" t="str">
        <f t="shared" si="37"/>
        <v/>
      </c>
      <c r="W81" s="150" t="str">
        <f t="shared" si="37"/>
        <v/>
      </c>
      <c r="X81" s="150" t="str">
        <f t="shared" si="37"/>
        <v/>
      </c>
      <c r="Y81" s="150" t="str">
        <f t="shared" si="35"/>
        <v/>
      </c>
      <c r="Z81" s="150" t="str">
        <f t="shared" si="35"/>
        <v/>
      </c>
      <c r="AA81" s="150" t="str">
        <f t="shared" si="35"/>
        <v/>
      </c>
      <c r="AB81" s="150" t="str">
        <f t="shared" si="35"/>
        <v/>
      </c>
      <c r="AC81" s="150" t="str">
        <f t="shared" si="35"/>
        <v/>
      </c>
      <c r="AD81" s="150" t="str">
        <f t="shared" si="35"/>
        <v/>
      </c>
      <c r="AE81" s="150" t="str">
        <f t="shared" si="35"/>
        <v>█</v>
      </c>
      <c r="AF81" s="150" t="str">
        <f t="shared" si="35"/>
        <v>█</v>
      </c>
      <c r="AG81" s="150" t="str">
        <f t="shared" si="35"/>
        <v>█</v>
      </c>
      <c r="AH81" s="150" t="str">
        <f t="shared" si="35"/>
        <v>█</v>
      </c>
      <c r="AI81" s="150" t="str">
        <f t="shared" si="35"/>
        <v>█</v>
      </c>
      <c r="AJ81" s="150" t="str">
        <f t="shared" si="35"/>
        <v>█</v>
      </c>
      <c r="AK81" s="150" t="str">
        <f t="shared" si="35"/>
        <v>█</v>
      </c>
      <c r="AL81" s="150" t="str">
        <f t="shared" si="35"/>
        <v>█</v>
      </c>
      <c r="AM81" s="150" t="str">
        <f t="shared" si="35"/>
        <v/>
      </c>
      <c r="AN81" s="150" t="str">
        <f t="shared" si="35"/>
        <v/>
      </c>
      <c r="AO81" s="150" t="str">
        <f t="shared" si="36"/>
        <v/>
      </c>
      <c r="AP81" s="150" t="str">
        <f t="shared" si="36"/>
        <v/>
      </c>
      <c r="AQ81" s="150" t="str">
        <f t="shared" si="36"/>
        <v/>
      </c>
      <c r="AR81" s="150" t="str">
        <f t="shared" si="36"/>
        <v/>
      </c>
      <c r="AS81" s="150" t="str">
        <f t="shared" si="36"/>
        <v/>
      </c>
      <c r="AT81" s="150" t="str">
        <f t="shared" si="36"/>
        <v/>
      </c>
      <c r="AU81" s="150" t="str">
        <f t="shared" si="36"/>
        <v/>
      </c>
      <c r="AV81" s="150" t="str">
        <f t="shared" si="36"/>
        <v/>
      </c>
      <c r="AW81" s="150" t="str">
        <f t="shared" si="36"/>
        <v/>
      </c>
      <c r="AX81" s="150" t="str">
        <f t="shared" si="36"/>
        <v/>
      </c>
      <c r="AY81" s="150" t="str">
        <f t="shared" si="36"/>
        <v/>
      </c>
      <c r="AZ81" s="150" t="str">
        <f t="shared" si="36"/>
        <v/>
      </c>
      <c r="BA81" s="150" t="str">
        <f t="shared" si="36"/>
        <v/>
      </c>
      <c r="BB81" s="150" t="str">
        <f t="shared" si="36"/>
        <v/>
      </c>
      <c r="BC81" s="150" t="str">
        <f t="shared" si="36"/>
        <v/>
      </c>
      <c r="BD81" s="150" t="str">
        <f t="shared" si="36"/>
        <v/>
      </c>
      <c r="BE81" s="150" t="str">
        <f t="shared" si="34"/>
        <v/>
      </c>
      <c r="BF81" s="150" t="str">
        <f t="shared" si="34"/>
        <v/>
      </c>
      <c r="BG81" s="150" t="str">
        <f t="shared" si="34"/>
        <v/>
      </c>
      <c r="BH81" s="150" t="str">
        <f t="shared" si="34"/>
        <v/>
      </c>
      <c r="BI81" s="150" t="str">
        <f t="shared" si="34"/>
        <v/>
      </c>
      <c r="BJ81" s="151" t="str">
        <f t="shared" si="34"/>
        <v/>
      </c>
      <c r="BK81" s="125"/>
    </row>
    <row r="82" spans="2:63" ht="15" customHeight="1" outlineLevel="2" x14ac:dyDescent="0.2">
      <c r="B82" s="119"/>
      <c r="C82" s="209" t="s">
        <v>162</v>
      </c>
      <c r="D82" s="153" t="s">
        <v>461</v>
      </c>
      <c r="E82" s="156">
        <v>31</v>
      </c>
      <c r="F82" s="154">
        <f t="shared" si="32"/>
        <v>33</v>
      </c>
      <c r="G82" s="156">
        <v>2</v>
      </c>
      <c r="H82" s="155">
        <v>1</v>
      </c>
      <c r="I82" s="150"/>
      <c r="J82" s="150" t="str">
        <f t="shared" si="38"/>
        <v/>
      </c>
      <c r="K82" s="150" t="str">
        <f t="shared" si="38"/>
        <v/>
      </c>
      <c r="L82" s="150" t="str">
        <f t="shared" si="38"/>
        <v/>
      </c>
      <c r="M82" s="150" t="str">
        <f t="shared" si="38"/>
        <v/>
      </c>
      <c r="N82" s="150" t="str">
        <f t="shared" si="38"/>
        <v/>
      </c>
      <c r="O82" s="150" t="str">
        <f t="shared" si="38"/>
        <v/>
      </c>
      <c r="P82" s="150" t="str">
        <f t="shared" si="38"/>
        <v/>
      </c>
      <c r="Q82" s="150" t="str">
        <f t="shared" si="38"/>
        <v/>
      </c>
      <c r="R82" s="150" t="str">
        <f t="shared" si="38"/>
        <v/>
      </c>
      <c r="S82" s="150" t="str">
        <f t="shared" si="38"/>
        <v/>
      </c>
      <c r="T82" s="150" t="str">
        <f t="shared" si="38"/>
        <v/>
      </c>
      <c r="U82" s="150" t="str">
        <f t="shared" si="38"/>
        <v/>
      </c>
      <c r="V82" s="150" t="str">
        <f t="shared" si="38"/>
        <v/>
      </c>
      <c r="W82" s="150" t="str">
        <f t="shared" si="38"/>
        <v/>
      </c>
      <c r="X82" s="150" t="str">
        <f t="shared" si="38"/>
        <v/>
      </c>
      <c r="Y82" s="150" t="str">
        <f t="shared" si="35"/>
        <v/>
      </c>
      <c r="Z82" s="150" t="str">
        <f t="shared" si="35"/>
        <v/>
      </c>
      <c r="AA82" s="150" t="str">
        <f t="shared" si="35"/>
        <v/>
      </c>
      <c r="AB82" s="150" t="str">
        <f t="shared" si="35"/>
        <v/>
      </c>
      <c r="AC82" s="150" t="str">
        <f t="shared" si="35"/>
        <v/>
      </c>
      <c r="AD82" s="150" t="str">
        <f t="shared" si="35"/>
        <v/>
      </c>
      <c r="AE82" s="150" t="str">
        <f t="shared" si="35"/>
        <v/>
      </c>
      <c r="AF82" s="150" t="str">
        <f t="shared" si="35"/>
        <v/>
      </c>
      <c r="AG82" s="150" t="str">
        <f t="shared" si="35"/>
        <v/>
      </c>
      <c r="AH82" s="150" t="str">
        <f t="shared" si="35"/>
        <v/>
      </c>
      <c r="AI82" s="150" t="str">
        <f t="shared" si="35"/>
        <v/>
      </c>
      <c r="AJ82" s="150" t="str">
        <f t="shared" si="35"/>
        <v/>
      </c>
      <c r="AK82" s="150" t="str">
        <f t="shared" si="35"/>
        <v/>
      </c>
      <c r="AL82" s="150" t="str">
        <f t="shared" si="35"/>
        <v/>
      </c>
      <c r="AM82" s="150" t="str">
        <f t="shared" si="35"/>
        <v/>
      </c>
      <c r="AN82" s="150" t="str">
        <f t="shared" si="35"/>
        <v>█</v>
      </c>
      <c r="AO82" s="150" t="str">
        <f t="shared" si="36"/>
        <v>█</v>
      </c>
      <c r="AP82" s="150" t="str">
        <f t="shared" si="36"/>
        <v/>
      </c>
      <c r="AQ82" s="150" t="str">
        <f t="shared" si="36"/>
        <v/>
      </c>
      <c r="AR82" s="150" t="str">
        <f t="shared" si="36"/>
        <v/>
      </c>
      <c r="AS82" s="150" t="str">
        <f t="shared" si="36"/>
        <v/>
      </c>
      <c r="AT82" s="150" t="str">
        <f t="shared" si="36"/>
        <v/>
      </c>
      <c r="AU82" s="150" t="str">
        <f t="shared" si="36"/>
        <v/>
      </c>
      <c r="AV82" s="150" t="str">
        <f t="shared" si="36"/>
        <v/>
      </c>
      <c r="AW82" s="150" t="str">
        <f t="shared" si="36"/>
        <v/>
      </c>
      <c r="AX82" s="150" t="str">
        <f t="shared" si="36"/>
        <v/>
      </c>
      <c r="AY82" s="150" t="str">
        <f t="shared" si="36"/>
        <v/>
      </c>
      <c r="AZ82" s="150" t="str">
        <f t="shared" si="36"/>
        <v/>
      </c>
      <c r="BA82" s="150" t="str">
        <f t="shared" si="36"/>
        <v/>
      </c>
      <c r="BB82" s="150" t="str">
        <f t="shared" si="36"/>
        <v/>
      </c>
      <c r="BC82" s="150" t="str">
        <f t="shared" si="36"/>
        <v/>
      </c>
      <c r="BD82" s="150" t="str">
        <f t="shared" si="36"/>
        <v/>
      </c>
      <c r="BE82" s="150" t="str">
        <f t="shared" si="34"/>
        <v/>
      </c>
      <c r="BF82" s="150" t="str">
        <f t="shared" si="34"/>
        <v/>
      </c>
      <c r="BG82" s="150" t="str">
        <f t="shared" si="34"/>
        <v/>
      </c>
      <c r="BH82" s="150" t="str">
        <f t="shared" si="34"/>
        <v/>
      </c>
      <c r="BI82" s="150" t="str">
        <f t="shared" si="34"/>
        <v/>
      </c>
      <c r="BJ82" s="151" t="str">
        <f t="shared" si="34"/>
        <v/>
      </c>
      <c r="BK82" s="125"/>
    </row>
    <row r="83" spans="2:63" ht="15" customHeight="1" outlineLevel="2" x14ac:dyDescent="0.2">
      <c r="B83" s="119"/>
      <c r="C83" s="209" t="s">
        <v>163</v>
      </c>
      <c r="D83" s="153" t="s">
        <v>461</v>
      </c>
      <c r="E83" s="156">
        <v>33</v>
      </c>
      <c r="F83" s="154">
        <f t="shared" si="32"/>
        <v>53</v>
      </c>
      <c r="G83" s="156">
        <v>20</v>
      </c>
      <c r="H83" s="158">
        <v>0.5</v>
      </c>
      <c r="I83" s="150"/>
      <c r="J83" s="150" t="str">
        <f t="shared" si="38"/>
        <v/>
      </c>
      <c r="K83" s="150" t="str">
        <f t="shared" si="38"/>
        <v/>
      </c>
      <c r="L83" s="150" t="str">
        <f t="shared" si="38"/>
        <v/>
      </c>
      <c r="M83" s="150" t="str">
        <f t="shared" si="38"/>
        <v/>
      </c>
      <c r="N83" s="150" t="str">
        <f t="shared" si="38"/>
        <v/>
      </c>
      <c r="O83" s="150" t="str">
        <f t="shared" si="38"/>
        <v/>
      </c>
      <c r="P83" s="150" t="str">
        <f t="shared" si="38"/>
        <v/>
      </c>
      <c r="Q83" s="150" t="str">
        <f t="shared" si="38"/>
        <v/>
      </c>
      <c r="R83" s="150" t="str">
        <f t="shared" si="38"/>
        <v/>
      </c>
      <c r="S83" s="150" t="str">
        <f t="shared" si="38"/>
        <v/>
      </c>
      <c r="T83" s="150" t="str">
        <f t="shared" si="38"/>
        <v/>
      </c>
      <c r="U83" s="150" t="str">
        <f t="shared" si="38"/>
        <v/>
      </c>
      <c r="V83" s="150" t="str">
        <f t="shared" si="38"/>
        <v/>
      </c>
      <c r="W83" s="150" t="str">
        <f t="shared" si="38"/>
        <v/>
      </c>
      <c r="X83" s="150" t="str">
        <f t="shared" si="38"/>
        <v/>
      </c>
      <c r="Y83" s="150" t="str">
        <f t="shared" si="35"/>
        <v/>
      </c>
      <c r="Z83" s="150" t="str">
        <f t="shared" si="35"/>
        <v/>
      </c>
      <c r="AA83" s="150" t="str">
        <f t="shared" si="35"/>
        <v/>
      </c>
      <c r="AB83" s="150" t="str">
        <f t="shared" si="35"/>
        <v/>
      </c>
      <c r="AC83" s="150" t="str">
        <f t="shared" si="35"/>
        <v/>
      </c>
      <c r="AD83" s="150" t="str">
        <f t="shared" si="35"/>
        <v/>
      </c>
      <c r="AE83" s="150" t="str">
        <f t="shared" si="35"/>
        <v/>
      </c>
      <c r="AF83" s="150" t="str">
        <f t="shared" si="35"/>
        <v/>
      </c>
      <c r="AG83" s="150" t="str">
        <f t="shared" si="35"/>
        <v/>
      </c>
      <c r="AH83" s="150" t="str">
        <f t="shared" si="35"/>
        <v/>
      </c>
      <c r="AI83" s="150" t="str">
        <f t="shared" si="35"/>
        <v/>
      </c>
      <c r="AJ83" s="150" t="str">
        <f t="shared" si="35"/>
        <v/>
      </c>
      <c r="AK83" s="150" t="str">
        <f t="shared" si="35"/>
        <v/>
      </c>
      <c r="AL83" s="150" t="str">
        <f t="shared" si="35"/>
        <v/>
      </c>
      <c r="AM83" s="150" t="str">
        <f t="shared" si="35"/>
        <v/>
      </c>
      <c r="AN83" s="150" t="str">
        <f t="shared" si="35"/>
        <v/>
      </c>
      <c r="AO83" s="150" t="str">
        <f t="shared" si="36"/>
        <v/>
      </c>
      <c r="AP83" s="150" t="str">
        <f t="shared" si="36"/>
        <v>█</v>
      </c>
      <c r="AQ83" s="150" t="str">
        <f t="shared" si="36"/>
        <v>█</v>
      </c>
      <c r="AR83" s="150" t="str">
        <f t="shared" si="36"/>
        <v>█</v>
      </c>
      <c r="AS83" s="150" t="str">
        <f t="shared" si="36"/>
        <v>█</v>
      </c>
      <c r="AT83" s="150" t="str">
        <f t="shared" si="36"/>
        <v>█</v>
      </c>
      <c r="AU83" s="150" t="str">
        <f t="shared" si="36"/>
        <v>█</v>
      </c>
      <c r="AV83" s="150" t="str">
        <f t="shared" si="36"/>
        <v>█</v>
      </c>
      <c r="AW83" s="150" t="str">
        <f t="shared" si="36"/>
        <v>█</v>
      </c>
      <c r="AX83" s="150" t="str">
        <f t="shared" si="36"/>
        <v>█</v>
      </c>
      <c r="AY83" s="150" t="str">
        <f t="shared" si="36"/>
        <v>█</v>
      </c>
      <c r="AZ83" s="150" t="str">
        <f t="shared" si="36"/>
        <v/>
      </c>
      <c r="BA83" s="150" t="str">
        <f t="shared" si="36"/>
        <v/>
      </c>
      <c r="BB83" s="150" t="str">
        <f t="shared" si="36"/>
        <v/>
      </c>
      <c r="BC83" s="150" t="str">
        <f t="shared" si="36"/>
        <v/>
      </c>
      <c r="BD83" s="150" t="str">
        <f t="shared" si="36"/>
        <v/>
      </c>
      <c r="BE83" s="150" t="str">
        <f t="shared" si="34"/>
        <v/>
      </c>
      <c r="BF83" s="150" t="str">
        <f t="shared" si="34"/>
        <v/>
      </c>
      <c r="BG83" s="150" t="str">
        <f t="shared" si="34"/>
        <v/>
      </c>
      <c r="BH83" s="150" t="str">
        <f t="shared" si="34"/>
        <v/>
      </c>
      <c r="BI83" s="150" t="str">
        <f t="shared" si="34"/>
        <v/>
      </c>
      <c r="BJ83" s="151" t="str">
        <f t="shared" si="34"/>
        <v/>
      </c>
      <c r="BK83" s="125"/>
    </row>
    <row r="84" spans="2:63" ht="15" customHeight="1" outlineLevel="2" x14ac:dyDescent="0.2">
      <c r="B84" s="119"/>
      <c r="C84" s="209" t="s">
        <v>164</v>
      </c>
      <c r="D84" s="153" t="s">
        <v>461</v>
      </c>
      <c r="E84" s="156">
        <v>49</v>
      </c>
      <c r="F84" s="154">
        <f t="shared" si="32"/>
        <v>51</v>
      </c>
      <c r="G84" s="156">
        <v>2</v>
      </c>
      <c r="H84" s="158">
        <v>0.5</v>
      </c>
      <c r="I84" s="150"/>
      <c r="J84" s="150" t="str">
        <f t="shared" si="38"/>
        <v/>
      </c>
      <c r="K84" s="150" t="str">
        <f t="shared" si="38"/>
        <v/>
      </c>
      <c r="L84" s="150" t="str">
        <f t="shared" si="38"/>
        <v/>
      </c>
      <c r="M84" s="150" t="str">
        <f t="shared" si="38"/>
        <v/>
      </c>
      <c r="N84" s="150" t="str">
        <f t="shared" si="38"/>
        <v/>
      </c>
      <c r="O84" s="150" t="str">
        <f t="shared" si="38"/>
        <v/>
      </c>
      <c r="P84" s="150" t="str">
        <f t="shared" si="38"/>
        <v/>
      </c>
      <c r="Q84" s="150" t="str">
        <f t="shared" si="38"/>
        <v/>
      </c>
      <c r="R84" s="150" t="str">
        <f t="shared" si="38"/>
        <v/>
      </c>
      <c r="S84" s="150" t="str">
        <f t="shared" si="38"/>
        <v/>
      </c>
      <c r="T84" s="150" t="str">
        <f t="shared" si="38"/>
        <v/>
      </c>
      <c r="U84" s="150" t="str">
        <f t="shared" si="38"/>
        <v/>
      </c>
      <c r="V84" s="150" t="str">
        <f t="shared" si="38"/>
        <v/>
      </c>
      <c r="W84" s="150" t="str">
        <f t="shared" si="38"/>
        <v/>
      </c>
      <c r="X84" s="150" t="str">
        <f t="shared" si="38"/>
        <v/>
      </c>
      <c r="Y84" s="150" t="str">
        <f t="shared" si="35"/>
        <v/>
      </c>
      <c r="Z84" s="150" t="str">
        <f t="shared" si="35"/>
        <v/>
      </c>
      <c r="AA84" s="150" t="str">
        <f t="shared" si="35"/>
        <v/>
      </c>
      <c r="AB84" s="150" t="str">
        <f t="shared" si="35"/>
        <v/>
      </c>
      <c r="AC84" s="150" t="str">
        <f t="shared" si="35"/>
        <v/>
      </c>
      <c r="AD84" s="150" t="str">
        <f t="shared" si="35"/>
        <v/>
      </c>
      <c r="AE84" s="150" t="str">
        <f t="shared" si="35"/>
        <v/>
      </c>
      <c r="AF84" s="150" t="str">
        <f t="shared" si="35"/>
        <v/>
      </c>
      <c r="AG84" s="150" t="str">
        <f t="shared" si="35"/>
        <v/>
      </c>
      <c r="AH84" s="150" t="str">
        <f t="shared" si="35"/>
        <v/>
      </c>
      <c r="AI84" s="150" t="str">
        <f t="shared" si="35"/>
        <v/>
      </c>
      <c r="AJ84" s="150" t="str">
        <f t="shared" si="35"/>
        <v/>
      </c>
      <c r="AK84" s="150" t="str">
        <f t="shared" si="35"/>
        <v/>
      </c>
      <c r="AL84" s="150" t="str">
        <f t="shared" si="35"/>
        <v/>
      </c>
      <c r="AM84" s="150" t="str">
        <f t="shared" si="35"/>
        <v/>
      </c>
      <c r="AN84" s="150" t="str">
        <f t="shared" si="35"/>
        <v/>
      </c>
      <c r="AO84" s="150" t="str">
        <f t="shared" si="36"/>
        <v/>
      </c>
      <c r="AP84" s="150" t="str">
        <f t="shared" si="36"/>
        <v/>
      </c>
      <c r="AQ84" s="150" t="str">
        <f t="shared" si="36"/>
        <v/>
      </c>
      <c r="AR84" s="150" t="str">
        <f t="shared" si="36"/>
        <v/>
      </c>
      <c r="AS84" s="150" t="str">
        <f t="shared" si="36"/>
        <v/>
      </c>
      <c r="AT84" s="150" t="str">
        <f t="shared" si="36"/>
        <v/>
      </c>
      <c r="AU84" s="150" t="str">
        <f t="shared" si="36"/>
        <v/>
      </c>
      <c r="AV84" s="150" t="str">
        <f t="shared" si="36"/>
        <v/>
      </c>
      <c r="AW84" s="150" t="str">
        <f t="shared" si="36"/>
        <v/>
      </c>
      <c r="AX84" s="150" t="str">
        <f t="shared" si="36"/>
        <v/>
      </c>
      <c r="AY84" s="150" t="str">
        <f t="shared" si="36"/>
        <v/>
      </c>
      <c r="AZ84" s="150" t="str">
        <f t="shared" si="36"/>
        <v/>
      </c>
      <c r="BA84" s="150" t="str">
        <f t="shared" si="36"/>
        <v/>
      </c>
      <c r="BB84" s="150" t="str">
        <f t="shared" si="36"/>
        <v/>
      </c>
      <c r="BC84" s="150" t="str">
        <f t="shared" si="36"/>
        <v/>
      </c>
      <c r="BD84" s="150" t="str">
        <f t="shared" si="36"/>
        <v/>
      </c>
      <c r="BE84" s="150" t="str">
        <f t="shared" si="34"/>
        <v/>
      </c>
      <c r="BF84" s="150" t="str">
        <f t="shared" si="34"/>
        <v>█</v>
      </c>
      <c r="BG84" s="150" t="str">
        <f t="shared" si="34"/>
        <v/>
      </c>
      <c r="BH84" s="150" t="str">
        <f t="shared" si="34"/>
        <v/>
      </c>
      <c r="BI84" s="150" t="str">
        <f t="shared" si="34"/>
        <v/>
      </c>
      <c r="BJ84" s="151" t="str">
        <f t="shared" si="34"/>
        <v/>
      </c>
      <c r="BK84" s="125"/>
    </row>
    <row r="85" spans="2:63" ht="15" customHeight="1" outlineLevel="1" x14ac:dyDescent="0.2">
      <c r="B85" s="119"/>
      <c r="C85" s="210" t="s">
        <v>165</v>
      </c>
      <c r="D85" s="211" t="s">
        <v>461</v>
      </c>
      <c r="E85" s="212">
        <f>MIN(E86:E96)</f>
        <v>4</v>
      </c>
      <c r="F85" s="212">
        <f>MAX(F86:F96)</f>
        <v>54</v>
      </c>
      <c r="G85" s="212">
        <f>F85-E85</f>
        <v>50</v>
      </c>
      <c r="H85" s="213">
        <f>AVERAGE(H86:H96)</f>
        <v>1</v>
      </c>
      <c r="I85" s="150"/>
      <c r="J85" s="150" t="str">
        <f t="shared" si="38"/>
        <v/>
      </c>
      <c r="K85" s="150" t="str">
        <f t="shared" si="38"/>
        <v/>
      </c>
      <c r="L85" s="150" t="str">
        <f t="shared" si="38"/>
        <v/>
      </c>
      <c r="M85" s="150" t="str">
        <f t="shared" si="38"/>
        <v>█</v>
      </c>
      <c r="N85" s="150" t="str">
        <f t="shared" si="38"/>
        <v>█</v>
      </c>
      <c r="O85" s="150" t="str">
        <f t="shared" si="38"/>
        <v>█</v>
      </c>
      <c r="P85" s="150" t="str">
        <f t="shared" si="38"/>
        <v>█</v>
      </c>
      <c r="Q85" s="150" t="str">
        <f t="shared" si="38"/>
        <v>█</v>
      </c>
      <c r="R85" s="150" t="str">
        <f t="shared" si="38"/>
        <v>█</v>
      </c>
      <c r="S85" s="150" t="str">
        <f t="shared" si="38"/>
        <v>█</v>
      </c>
      <c r="T85" s="150" t="str">
        <f t="shared" si="38"/>
        <v>█</v>
      </c>
      <c r="U85" s="150" t="str">
        <f t="shared" si="38"/>
        <v>█</v>
      </c>
      <c r="V85" s="150" t="str">
        <f t="shared" si="38"/>
        <v>█</v>
      </c>
      <c r="W85" s="150" t="str">
        <f t="shared" si="38"/>
        <v>█</v>
      </c>
      <c r="X85" s="150" t="str">
        <f t="shared" si="38"/>
        <v>█</v>
      </c>
      <c r="Y85" s="150" t="str">
        <f t="shared" si="35"/>
        <v>█</v>
      </c>
      <c r="Z85" s="150" t="str">
        <f t="shared" si="35"/>
        <v>█</v>
      </c>
      <c r="AA85" s="150" t="str">
        <f t="shared" si="35"/>
        <v>█</v>
      </c>
      <c r="AB85" s="150" t="str">
        <f t="shared" si="35"/>
        <v>█</v>
      </c>
      <c r="AC85" s="150" t="str">
        <f t="shared" si="35"/>
        <v>█</v>
      </c>
      <c r="AD85" s="150" t="str">
        <f t="shared" si="35"/>
        <v>█</v>
      </c>
      <c r="AE85" s="150" t="str">
        <f t="shared" si="35"/>
        <v>█</v>
      </c>
      <c r="AF85" s="150" t="str">
        <f t="shared" si="35"/>
        <v>█</v>
      </c>
      <c r="AG85" s="150" t="str">
        <f t="shared" si="35"/>
        <v>█</v>
      </c>
      <c r="AH85" s="150" t="str">
        <f t="shared" si="35"/>
        <v>█</v>
      </c>
      <c r="AI85" s="150" t="str">
        <f t="shared" si="35"/>
        <v>█</v>
      </c>
      <c r="AJ85" s="150" t="str">
        <f t="shared" si="35"/>
        <v>█</v>
      </c>
      <c r="AK85" s="150" t="str">
        <f t="shared" si="35"/>
        <v>█</v>
      </c>
      <c r="AL85" s="150" t="str">
        <f t="shared" si="35"/>
        <v>█</v>
      </c>
      <c r="AM85" s="150" t="str">
        <f t="shared" si="35"/>
        <v>█</v>
      </c>
      <c r="AN85" s="150" t="str">
        <f t="shared" si="35"/>
        <v>█</v>
      </c>
      <c r="AO85" s="150" t="str">
        <f t="shared" si="36"/>
        <v>█</v>
      </c>
      <c r="AP85" s="150" t="str">
        <f t="shared" si="36"/>
        <v>█</v>
      </c>
      <c r="AQ85" s="150" t="str">
        <f t="shared" si="36"/>
        <v>█</v>
      </c>
      <c r="AR85" s="150" t="str">
        <f t="shared" si="36"/>
        <v>█</v>
      </c>
      <c r="AS85" s="150" t="str">
        <f t="shared" si="36"/>
        <v>█</v>
      </c>
      <c r="AT85" s="150" t="str">
        <f t="shared" si="36"/>
        <v>█</v>
      </c>
      <c r="AU85" s="150" t="str">
        <f t="shared" si="36"/>
        <v>█</v>
      </c>
      <c r="AV85" s="150" t="str">
        <f t="shared" si="36"/>
        <v>█</v>
      </c>
      <c r="AW85" s="150" t="str">
        <f t="shared" si="36"/>
        <v>█</v>
      </c>
      <c r="AX85" s="150" t="str">
        <f t="shared" si="36"/>
        <v>█</v>
      </c>
      <c r="AY85" s="150" t="str">
        <f t="shared" si="36"/>
        <v>█</v>
      </c>
      <c r="AZ85" s="150" t="str">
        <f t="shared" si="36"/>
        <v>█</v>
      </c>
      <c r="BA85" s="150" t="str">
        <f t="shared" si="36"/>
        <v>█</v>
      </c>
      <c r="BB85" s="150" t="str">
        <f t="shared" si="36"/>
        <v>█</v>
      </c>
      <c r="BC85" s="150" t="str">
        <f t="shared" si="36"/>
        <v>█</v>
      </c>
      <c r="BD85" s="150" t="str">
        <f t="shared" si="36"/>
        <v>█</v>
      </c>
      <c r="BE85" s="150" t="str">
        <f t="shared" si="34"/>
        <v>█</v>
      </c>
      <c r="BF85" s="150" t="str">
        <f t="shared" si="34"/>
        <v>█</v>
      </c>
      <c r="BG85" s="150" t="str">
        <f t="shared" si="34"/>
        <v>█</v>
      </c>
      <c r="BH85" s="150" t="str">
        <f t="shared" si="34"/>
        <v>█</v>
      </c>
      <c r="BI85" s="150" t="str">
        <f t="shared" si="34"/>
        <v>█</v>
      </c>
      <c r="BJ85" s="151" t="str">
        <f t="shared" si="34"/>
        <v>█</v>
      </c>
      <c r="BK85" s="125"/>
    </row>
    <row r="86" spans="2:63" ht="15" customHeight="1" outlineLevel="2" x14ac:dyDescent="0.2">
      <c r="B86" s="119"/>
      <c r="C86" s="209" t="s">
        <v>166</v>
      </c>
      <c r="D86" s="153" t="s">
        <v>461</v>
      </c>
      <c r="E86" s="156">
        <v>16</v>
      </c>
      <c r="F86" s="154">
        <f t="shared" ref="F86:F137" si="39">E86+G86</f>
        <v>24</v>
      </c>
      <c r="G86" s="156">
        <v>8</v>
      </c>
      <c r="H86" s="155">
        <v>1</v>
      </c>
      <c r="I86" s="150"/>
      <c r="J86" s="150" t="str">
        <f t="shared" si="38"/>
        <v/>
      </c>
      <c r="K86" s="150" t="str">
        <f t="shared" si="38"/>
        <v/>
      </c>
      <c r="L86" s="150" t="str">
        <f t="shared" si="38"/>
        <v/>
      </c>
      <c r="M86" s="150" t="str">
        <f t="shared" si="38"/>
        <v/>
      </c>
      <c r="N86" s="150" t="str">
        <f t="shared" si="38"/>
        <v/>
      </c>
      <c r="O86" s="150" t="str">
        <f t="shared" si="38"/>
        <v/>
      </c>
      <c r="P86" s="150" t="str">
        <f t="shared" si="38"/>
        <v/>
      </c>
      <c r="Q86" s="150" t="str">
        <f t="shared" si="38"/>
        <v/>
      </c>
      <c r="R86" s="150" t="str">
        <f t="shared" si="38"/>
        <v/>
      </c>
      <c r="S86" s="150" t="str">
        <f t="shared" si="38"/>
        <v/>
      </c>
      <c r="T86" s="150" t="str">
        <f t="shared" si="38"/>
        <v/>
      </c>
      <c r="U86" s="150" t="str">
        <f t="shared" si="38"/>
        <v/>
      </c>
      <c r="V86" s="150" t="str">
        <f t="shared" si="38"/>
        <v/>
      </c>
      <c r="W86" s="150" t="str">
        <f t="shared" si="38"/>
        <v/>
      </c>
      <c r="X86" s="150" t="str">
        <f t="shared" si="38"/>
        <v/>
      </c>
      <c r="Y86" s="150" t="str">
        <f t="shared" si="35"/>
        <v>█</v>
      </c>
      <c r="Z86" s="150" t="str">
        <f t="shared" si="35"/>
        <v>█</v>
      </c>
      <c r="AA86" s="150" t="str">
        <f t="shared" si="35"/>
        <v>█</v>
      </c>
      <c r="AB86" s="150" t="str">
        <f t="shared" si="35"/>
        <v>█</v>
      </c>
      <c r="AC86" s="150" t="str">
        <f t="shared" si="35"/>
        <v>█</v>
      </c>
      <c r="AD86" s="150" t="str">
        <f t="shared" si="35"/>
        <v>█</v>
      </c>
      <c r="AE86" s="150" t="str">
        <f t="shared" si="35"/>
        <v>█</v>
      </c>
      <c r="AF86" s="150" t="str">
        <f t="shared" si="35"/>
        <v>█</v>
      </c>
      <c r="AG86" s="150" t="str">
        <f t="shared" si="35"/>
        <v/>
      </c>
      <c r="AH86" s="150" t="str">
        <f t="shared" si="35"/>
        <v/>
      </c>
      <c r="AI86" s="150" t="str">
        <f t="shared" si="35"/>
        <v/>
      </c>
      <c r="AJ86" s="150" t="str">
        <f t="shared" si="35"/>
        <v/>
      </c>
      <c r="AK86" s="150" t="str">
        <f t="shared" si="35"/>
        <v/>
      </c>
      <c r="AL86" s="150" t="str">
        <f t="shared" si="35"/>
        <v/>
      </c>
      <c r="AM86" s="150" t="str">
        <f t="shared" si="35"/>
        <v/>
      </c>
      <c r="AN86" s="150" t="str">
        <f t="shared" si="35"/>
        <v/>
      </c>
      <c r="AO86" s="150" t="str">
        <f t="shared" si="36"/>
        <v/>
      </c>
      <c r="AP86" s="150" t="str">
        <f t="shared" si="36"/>
        <v/>
      </c>
      <c r="AQ86" s="150" t="str">
        <f t="shared" si="36"/>
        <v/>
      </c>
      <c r="AR86" s="150" t="str">
        <f t="shared" si="36"/>
        <v/>
      </c>
      <c r="AS86" s="150" t="str">
        <f t="shared" si="36"/>
        <v/>
      </c>
      <c r="AT86" s="150" t="str">
        <f t="shared" si="36"/>
        <v/>
      </c>
      <c r="AU86" s="150" t="str">
        <f t="shared" si="36"/>
        <v/>
      </c>
      <c r="AV86" s="150" t="str">
        <f t="shared" si="36"/>
        <v/>
      </c>
      <c r="AW86" s="150" t="str">
        <f t="shared" si="36"/>
        <v/>
      </c>
      <c r="AX86" s="150" t="str">
        <f t="shared" si="36"/>
        <v/>
      </c>
      <c r="AY86" s="150" t="str">
        <f t="shared" si="36"/>
        <v/>
      </c>
      <c r="AZ86" s="150" t="str">
        <f t="shared" si="36"/>
        <v/>
      </c>
      <c r="BA86" s="150" t="str">
        <f t="shared" si="36"/>
        <v/>
      </c>
      <c r="BB86" s="150" t="str">
        <f t="shared" si="36"/>
        <v/>
      </c>
      <c r="BC86" s="150" t="str">
        <f t="shared" si="36"/>
        <v/>
      </c>
      <c r="BD86" s="150" t="str">
        <f t="shared" si="36"/>
        <v/>
      </c>
      <c r="BE86" s="150" t="str">
        <f t="shared" si="34"/>
        <v/>
      </c>
      <c r="BF86" s="150" t="str">
        <f t="shared" si="34"/>
        <v/>
      </c>
      <c r="BG86" s="150" t="str">
        <f t="shared" si="34"/>
        <v/>
      </c>
      <c r="BH86" s="150" t="str">
        <f t="shared" si="34"/>
        <v/>
      </c>
      <c r="BI86" s="150" t="str">
        <f t="shared" si="34"/>
        <v/>
      </c>
      <c r="BJ86" s="151" t="str">
        <f t="shared" si="34"/>
        <v/>
      </c>
      <c r="BK86" s="125"/>
    </row>
    <row r="87" spans="2:63" ht="15" customHeight="1" outlineLevel="2" x14ac:dyDescent="0.2">
      <c r="B87" s="119"/>
      <c r="C87" s="209" t="s">
        <v>167</v>
      </c>
      <c r="D87" s="153" t="s">
        <v>461</v>
      </c>
      <c r="E87" s="156">
        <v>16</v>
      </c>
      <c r="F87" s="154">
        <f t="shared" si="39"/>
        <v>19</v>
      </c>
      <c r="G87" s="156">
        <v>3</v>
      </c>
      <c r="H87" s="155">
        <v>1</v>
      </c>
      <c r="I87" s="150"/>
      <c r="J87" s="150" t="str">
        <f t="shared" si="38"/>
        <v/>
      </c>
      <c r="K87" s="150" t="str">
        <f t="shared" si="38"/>
        <v/>
      </c>
      <c r="L87" s="150" t="str">
        <f t="shared" si="38"/>
        <v/>
      </c>
      <c r="M87" s="150" t="str">
        <f t="shared" si="38"/>
        <v/>
      </c>
      <c r="N87" s="150" t="str">
        <f t="shared" si="38"/>
        <v/>
      </c>
      <c r="O87" s="150" t="str">
        <f t="shared" si="38"/>
        <v/>
      </c>
      <c r="P87" s="150" t="str">
        <f t="shared" si="38"/>
        <v/>
      </c>
      <c r="Q87" s="150" t="str">
        <f t="shared" si="38"/>
        <v/>
      </c>
      <c r="R87" s="150" t="str">
        <f t="shared" si="38"/>
        <v/>
      </c>
      <c r="S87" s="150" t="str">
        <f t="shared" si="38"/>
        <v/>
      </c>
      <c r="T87" s="150" t="str">
        <f t="shared" si="38"/>
        <v/>
      </c>
      <c r="U87" s="150" t="str">
        <f t="shared" si="38"/>
        <v/>
      </c>
      <c r="V87" s="150" t="str">
        <f t="shared" si="38"/>
        <v/>
      </c>
      <c r="W87" s="150" t="str">
        <f t="shared" si="38"/>
        <v/>
      </c>
      <c r="X87" s="150" t="str">
        <f t="shared" si="38"/>
        <v/>
      </c>
      <c r="Y87" s="150" t="str">
        <f t="shared" si="35"/>
        <v>█</v>
      </c>
      <c r="Z87" s="150" t="str">
        <f t="shared" si="35"/>
        <v>█</v>
      </c>
      <c r="AA87" s="150" t="str">
        <f t="shared" si="35"/>
        <v>█</v>
      </c>
      <c r="AB87" s="150" t="str">
        <f t="shared" si="35"/>
        <v/>
      </c>
      <c r="AC87" s="150" t="str">
        <f t="shared" si="35"/>
        <v/>
      </c>
      <c r="AD87" s="150" t="str">
        <f t="shared" si="35"/>
        <v/>
      </c>
      <c r="AE87" s="150" t="str">
        <f t="shared" si="35"/>
        <v/>
      </c>
      <c r="AF87" s="150" t="str">
        <f t="shared" si="35"/>
        <v/>
      </c>
      <c r="AG87" s="150" t="str">
        <f t="shared" si="35"/>
        <v/>
      </c>
      <c r="AH87" s="150" t="str">
        <f t="shared" si="35"/>
        <v/>
      </c>
      <c r="AI87" s="150" t="str">
        <f t="shared" si="35"/>
        <v/>
      </c>
      <c r="AJ87" s="150" t="str">
        <f t="shared" si="35"/>
        <v/>
      </c>
      <c r="AK87" s="150" t="str">
        <f t="shared" si="35"/>
        <v/>
      </c>
      <c r="AL87" s="150" t="str">
        <f t="shared" si="35"/>
        <v/>
      </c>
      <c r="AM87" s="150" t="str">
        <f t="shared" si="35"/>
        <v/>
      </c>
      <c r="AN87" s="150" t="str">
        <f t="shared" si="35"/>
        <v/>
      </c>
      <c r="AO87" s="150" t="str">
        <f t="shared" si="36"/>
        <v/>
      </c>
      <c r="AP87" s="150" t="str">
        <f t="shared" si="36"/>
        <v/>
      </c>
      <c r="AQ87" s="150" t="str">
        <f t="shared" si="36"/>
        <v/>
      </c>
      <c r="AR87" s="150" t="str">
        <f t="shared" si="36"/>
        <v/>
      </c>
      <c r="AS87" s="150" t="str">
        <f t="shared" si="36"/>
        <v/>
      </c>
      <c r="AT87" s="150" t="str">
        <f t="shared" si="36"/>
        <v/>
      </c>
      <c r="AU87" s="150" t="str">
        <f t="shared" si="36"/>
        <v/>
      </c>
      <c r="AV87" s="150" t="str">
        <f t="shared" si="36"/>
        <v/>
      </c>
      <c r="AW87" s="150" t="str">
        <f t="shared" si="36"/>
        <v/>
      </c>
      <c r="AX87" s="150" t="str">
        <f t="shared" si="36"/>
        <v/>
      </c>
      <c r="AY87" s="150" t="str">
        <f t="shared" si="36"/>
        <v/>
      </c>
      <c r="AZ87" s="150" t="str">
        <f t="shared" si="36"/>
        <v/>
      </c>
      <c r="BA87" s="150" t="str">
        <f t="shared" si="36"/>
        <v/>
      </c>
      <c r="BB87" s="150" t="str">
        <f t="shared" si="36"/>
        <v/>
      </c>
      <c r="BC87" s="150" t="str">
        <f t="shared" si="36"/>
        <v/>
      </c>
      <c r="BD87" s="150" t="str">
        <f t="shared" si="36"/>
        <v/>
      </c>
      <c r="BE87" s="150" t="str">
        <f t="shared" si="34"/>
        <v/>
      </c>
      <c r="BF87" s="150" t="str">
        <f t="shared" si="34"/>
        <v/>
      </c>
      <c r="BG87" s="150" t="str">
        <f t="shared" si="34"/>
        <v/>
      </c>
      <c r="BH87" s="150" t="str">
        <f t="shared" si="34"/>
        <v/>
      </c>
      <c r="BI87" s="150" t="str">
        <f t="shared" si="34"/>
        <v/>
      </c>
      <c r="BJ87" s="151" t="str">
        <f t="shared" si="34"/>
        <v/>
      </c>
      <c r="BK87" s="125"/>
    </row>
    <row r="88" spans="2:63" ht="15" customHeight="1" outlineLevel="2" x14ac:dyDescent="0.2">
      <c r="B88" s="119"/>
      <c r="C88" s="209" t="s">
        <v>168</v>
      </c>
      <c r="D88" s="153" t="s">
        <v>461</v>
      </c>
      <c r="E88" s="156">
        <v>14</v>
      </c>
      <c r="F88" s="154">
        <f t="shared" si="39"/>
        <v>16</v>
      </c>
      <c r="G88" s="156">
        <v>2</v>
      </c>
      <c r="H88" s="155">
        <v>1</v>
      </c>
      <c r="I88" s="150"/>
      <c r="J88" s="150" t="str">
        <f t="shared" si="38"/>
        <v/>
      </c>
      <c r="K88" s="150" t="str">
        <f t="shared" si="38"/>
        <v/>
      </c>
      <c r="L88" s="150" t="str">
        <f t="shared" si="38"/>
        <v/>
      </c>
      <c r="M88" s="150" t="str">
        <f t="shared" si="38"/>
        <v/>
      </c>
      <c r="N88" s="150" t="str">
        <f t="shared" si="38"/>
        <v/>
      </c>
      <c r="O88" s="150" t="str">
        <f t="shared" si="38"/>
        <v/>
      </c>
      <c r="P88" s="150" t="str">
        <f t="shared" si="38"/>
        <v/>
      </c>
      <c r="Q88" s="150" t="str">
        <f t="shared" si="38"/>
        <v/>
      </c>
      <c r="R88" s="150" t="str">
        <f t="shared" si="38"/>
        <v/>
      </c>
      <c r="S88" s="150" t="str">
        <f t="shared" si="38"/>
        <v/>
      </c>
      <c r="T88" s="150" t="str">
        <f t="shared" si="38"/>
        <v/>
      </c>
      <c r="U88" s="150" t="str">
        <f t="shared" si="38"/>
        <v/>
      </c>
      <c r="V88" s="150" t="str">
        <f t="shared" si="38"/>
        <v/>
      </c>
      <c r="W88" s="150" t="str">
        <f t="shared" si="38"/>
        <v>█</v>
      </c>
      <c r="X88" s="150" t="str">
        <f t="shared" si="38"/>
        <v>█</v>
      </c>
      <c r="Y88" s="150" t="str">
        <f t="shared" si="38"/>
        <v/>
      </c>
      <c r="Z88" s="150" t="str">
        <f t="shared" si="35"/>
        <v/>
      </c>
      <c r="AA88" s="150" t="str">
        <f t="shared" si="35"/>
        <v/>
      </c>
      <c r="AB88" s="150" t="str">
        <f t="shared" si="35"/>
        <v/>
      </c>
      <c r="AC88" s="150" t="str">
        <f t="shared" si="35"/>
        <v/>
      </c>
      <c r="AD88" s="150" t="str">
        <f t="shared" si="35"/>
        <v/>
      </c>
      <c r="AE88" s="150" t="str">
        <f t="shared" si="35"/>
        <v/>
      </c>
      <c r="AF88" s="150" t="str">
        <f t="shared" si="35"/>
        <v/>
      </c>
      <c r="AG88" s="150" t="str">
        <f t="shared" si="35"/>
        <v/>
      </c>
      <c r="AH88" s="150" t="str">
        <f t="shared" si="35"/>
        <v/>
      </c>
      <c r="AI88" s="150" t="str">
        <f t="shared" si="35"/>
        <v/>
      </c>
      <c r="AJ88" s="150" t="str">
        <f t="shared" si="35"/>
        <v/>
      </c>
      <c r="AK88" s="150" t="str">
        <f t="shared" si="35"/>
        <v/>
      </c>
      <c r="AL88" s="150" t="str">
        <f t="shared" si="35"/>
        <v/>
      </c>
      <c r="AM88" s="150" t="str">
        <f t="shared" si="35"/>
        <v/>
      </c>
      <c r="AN88" s="150" t="str">
        <f t="shared" si="35"/>
        <v/>
      </c>
      <c r="AO88" s="150" t="str">
        <f t="shared" si="36"/>
        <v/>
      </c>
      <c r="AP88" s="150" t="str">
        <f t="shared" si="36"/>
        <v/>
      </c>
      <c r="AQ88" s="150" t="str">
        <f t="shared" si="36"/>
        <v/>
      </c>
      <c r="AR88" s="150" t="str">
        <f t="shared" si="36"/>
        <v/>
      </c>
      <c r="AS88" s="150" t="str">
        <f t="shared" si="36"/>
        <v/>
      </c>
      <c r="AT88" s="150" t="str">
        <f t="shared" si="36"/>
        <v/>
      </c>
      <c r="AU88" s="150" t="str">
        <f t="shared" si="36"/>
        <v/>
      </c>
      <c r="AV88" s="150" t="str">
        <f t="shared" si="36"/>
        <v/>
      </c>
      <c r="AW88" s="150" t="str">
        <f t="shared" si="36"/>
        <v/>
      </c>
      <c r="AX88" s="150" t="str">
        <f t="shared" si="36"/>
        <v/>
      </c>
      <c r="AY88" s="150" t="str">
        <f t="shared" si="36"/>
        <v/>
      </c>
      <c r="AZ88" s="150" t="str">
        <f t="shared" si="36"/>
        <v/>
      </c>
      <c r="BA88" s="150" t="str">
        <f t="shared" si="36"/>
        <v/>
      </c>
      <c r="BB88" s="150" t="str">
        <f t="shared" si="36"/>
        <v/>
      </c>
      <c r="BC88" s="150" t="str">
        <f t="shared" si="36"/>
        <v/>
      </c>
      <c r="BD88" s="150" t="str">
        <f t="shared" si="36"/>
        <v/>
      </c>
      <c r="BE88" s="150" t="str">
        <f t="shared" si="34"/>
        <v/>
      </c>
      <c r="BF88" s="150" t="str">
        <f t="shared" si="34"/>
        <v/>
      </c>
      <c r="BG88" s="150" t="str">
        <f t="shared" si="34"/>
        <v/>
      </c>
      <c r="BH88" s="150" t="str">
        <f t="shared" si="34"/>
        <v/>
      </c>
      <c r="BI88" s="150" t="str">
        <f t="shared" si="34"/>
        <v/>
      </c>
      <c r="BJ88" s="151" t="str">
        <f t="shared" si="34"/>
        <v/>
      </c>
      <c r="BK88" s="125"/>
    </row>
    <row r="89" spans="2:63" ht="15" customHeight="1" outlineLevel="2" x14ac:dyDescent="0.2">
      <c r="B89" s="119"/>
      <c r="C89" s="209" t="s">
        <v>169</v>
      </c>
      <c r="D89" s="153" t="s">
        <v>461</v>
      </c>
      <c r="E89" s="156">
        <v>4</v>
      </c>
      <c r="F89" s="154">
        <f t="shared" si="39"/>
        <v>52</v>
      </c>
      <c r="G89" s="156">
        <v>48</v>
      </c>
      <c r="H89" s="155">
        <v>1</v>
      </c>
      <c r="I89" s="150"/>
      <c r="J89" s="150" t="str">
        <f t="shared" si="38"/>
        <v/>
      </c>
      <c r="K89" s="150" t="str">
        <f t="shared" si="38"/>
        <v/>
      </c>
      <c r="L89" s="150" t="str">
        <f t="shared" si="38"/>
        <v/>
      </c>
      <c r="M89" s="150" t="str">
        <f t="shared" si="38"/>
        <v>█</v>
      </c>
      <c r="N89" s="150" t="str">
        <f t="shared" si="38"/>
        <v>█</v>
      </c>
      <c r="O89" s="150" t="str">
        <f t="shared" si="38"/>
        <v>█</v>
      </c>
      <c r="P89" s="150" t="str">
        <f t="shared" si="38"/>
        <v>█</v>
      </c>
      <c r="Q89" s="150" t="str">
        <f t="shared" si="38"/>
        <v>█</v>
      </c>
      <c r="R89" s="150" t="str">
        <f t="shared" si="38"/>
        <v>█</v>
      </c>
      <c r="S89" s="150" t="str">
        <f t="shared" si="38"/>
        <v>█</v>
      </c>
      <c r="T89" s="150" t="str">
        <f t="shared" si="38"/>
        <v>█</v>
      </c>
      <c r="U89" s="150" t="str">
        <f t="shared" si="38"/>
        <v>█</v>
      </c>
      <c r="V89" s="150" t="str">
        <f t="shared" si="38"/>
        <v>█</v>
      </c>
      <c r="W89" s="150" t="str">
        <f t="shared" si="38"/>
        <v>█</v>
      </c>
      <c r="X89" s="150" t="str">
        <f t="shared" si="38"/>
        <v>█</v>
      </c>
      <c r="Y89" s="150" t="str">
        <f t="shared" si="38"/>
        <v>█</v>
      </c>
      <c r="Z89" s="150" t="str">
        <f t="shared" si="35"/>
        <v>█</v>
      </c>
      <c r="AA89" s="150" t="str">
        <f t="shared" si="35"/>
        <v>█</v>
      </c>
      <c r="AB89" s="150" t="str">
        <f t="shared" si="35"/>
        <v>█</v>
      </c>
      <c r="AC89" s="150" t="str">
        <f t="shared" si="35"/>
        <v>█</v>
      </c>
      <c r="AD89" s="150" t="str">
        <f t="shared" si="35"/>
        <v>█</v>
      </c>
      <c r="AE89" s="150" t="str">
        <f t="shared" si="35"/>
        <v>█</v>
      </c>
      <c r="AF89" s="150" t="str">
        <f t="shared" si="35"/>
        <v>█</v>
      </c>
      <c r="AG89" s="150" t="str">
        <f t="shared" si="35"/>
        <v>█</v>
      </c>
      <c r="AH89" s="150" t="str">
        <f t="shared" si="35"/>
        <v>█</v>
      </c>
      <c r="AI89" s="150" t="str">
        <f t="shared" si="35"/>
        <v>█</v>
      </c>
      <c r="AJ89" s="150" t="str">
        <f t="shared" si="35"/>
        <v>█</v>
      </c>
      <c r="AK89" s="150" t="str">
        <f t="shared" si="35"/>
        <v>█</v>
      </c>
      <c r="AL89" s="150" t="str">
        <f t="shared" si="35"/>
        <v>█</v>
      </c>
      <c r="AM89" s="150" t="str">
        <f t="shared" si="35"/>
        <v>█</v>
      </c>
      <c r="AN89" s="150" t="str">
        <f t="shared" si="35"/>
        <v>█</v>
      </c>
      <c r="AO89" s="150" t="str">
        <f t="shared" si="36"/>
        <v>█</v>
      </c>
      <c r="AP89" s="150" t="str">
        <f t="shared" si="36"/>
        <v>█</v>
      </c>
      <c r="AQ89" s="150" t="str">
        <f t="shared" si="36"/>
        <v>█</v>
      </c>
      <c r="AR89" s="150" t="str">
        <f t="shared" si="36"/>
        <v>█</v>
      </c>
      <c r="AS89" s="150" t="str">
        <f t="shared" si="36"/>
        <v>█</v>
      </c>
      <c r="AT89" s="150" t="str">
        <f t="shared" si="36"/>
        <v>█</v>
      </c>
      <c r="AU89" s="150" t="str">
        <f t="shared" si="36"/>
        <v>█</v>
      </c>
      <c r="AV89" s="150" t="str">
        <f t="shared" si="36"/>
        <v>█</v>
      </c>
      <c r="AW89" s="150" t="str">
        <f t="shared" si="36"/>
        <v>█</v>
      </c>
      <c r="AX89" s="150" t="str">
        <f t="shared" si="36"/>
        <v>█</v>
      </c>
      <c r="AY89" s="150" t="str">
        <f t="shared" si="36"/>
        <v>█</v>
      </c>
      <c r="AZ89" s="150" t="str">
        <f t="shared" si="36"/>
        <v>█</v>
      </c>
      <c r="BA89" s="150" t="str">
        <f t="shared" si="36"/>
        <v>█</v>
      </c>
      <c r="BB89" s="150" t="str">
        <f t="shared" si="36"/>
        <v>█</v>
      </c>
      <c r="BC89" s="150" t="str">
        <f t="shared" si="36"/>
        <v>█</v>
      </c>
      <c r="BD89" s="150" t="str">
        <f t="shared" si="34"/>
        <v>█</v>
      </c>
      <c r="BE89" s="150" t="str">
        <f t="shared" si="34"/>
        <v>█</v>
      </c>
      <c r="BF89" s="150" t="str">
        <f t="shared" si="34"/>
        <v>█</v>
      </c>
      <c r="BG89" s="150" t="str">
        <f t="shared" si="34"/>
        <v>█</v>
      </c>
      <c r="BH89" s="150" t="str">
        <f t="shared" si="34"/>
        <v>█</v>
      </c>
      <c r="BI89" s="150" t="str">
        <f t="shared" si="34"/>
        <v/>
      </c>
      <c r="BJ89" s="151" t="str">
        <f t="shared" si="34"/>
        <v/>
      </c>
      <c r="BK89" s="125"/>
    </row>
    <row r="90" spans="2:63" ht="15" customHeight="1" outlineLevel="2" x14ac:dyDescent="0.2">
      <c r="B90" s="119"/>
      <c r="C90" s="209" t="s">
        <v>170</v>
      </c>
      <c r="D90" s="153" t="s">
        <v>461</v>
      </c>
      <c r="E90" s="156">
        <v>18</v>
      </c>
      <c r="F90" s="154">
        <f t="shared" si="39"/>
        <v>34</v>
      </c>
      <c r="G90" s="156">
        <v>16</v>
      </c>
      <c r="H90" s="155">
        <v>1</v>
      </c>
      <c r="I90" s="150"/>
      <c r="J90" s="150" t="str">
        <f t="shared" si="38"/>
        <v/>
      </c>
      <c r="K90" s="150" t="str">
        <f t="shared" si="38"/>
        <v/>
      </c>
      <c r="L90" s="150" t="str">
        <f t="shared" si="38"/>
        <v/>
      </c>
      <c r="M90" s="150" t="str">
        <f t="shared" si="38"/>
        <v/>
      </c>
      <c r="N90" s="150" t="str">
        <f t="shared" si="38"/>
        <v/>
      </c>
      <c r="O90" s="150" t="str">
        <f t="shared" si="38"/>
        <v/>
      </c>
      <c r="P90" s="150" t="str">
        <f t="shared" si="38"/>
        <v/>
      </c>
      <c r="Q90" s="150" t="str">
        <f t="shared" si="38"/>
        <v/>
      </c>
      <c r="R90" s="150" t="str">
        <f t="shared" si="38"/>
        <v/>
      </c>
      <c r="S90" s="150" t="str">
        <f t="shared" si="38"/>
        <v/>
      </c>
      <c r="T90" s="150" t="str">
        <f t="shared" si="38"/>
        <v/>
      </c>
      <c r="U90" s="150" t="str">
        <f t="shared" si="38"/>
        <v/>
      </c>
      <c r="V90" s="150" t="str">
        <f t="shared" si="38"/>
        <v/>
      </c>
      <c r="W90" s="150" t="str">
        <f t="shared" si="38"/>
        <v/>
      </c>
      <c r="X90" s="150" t="str">
        <f t="shared" si="38"/>
        <v/>
      </c>
      <c r="Y90" s="150" t="str">
        <f t="shared" si="38"/>
        <v/>
      </c>
      <c r="Z90" s="150" t="str">
        <f t="shared" si="35"/>
        <v/>
      </c>
      <c r="AA90" s="150" t="str">
        <f t="shared" si="35"/>
        <v>█</v>
      </c>
      <c r="AB90" s="150" t="str">
        <f t="shared" si="35"/>
        <v>█</v>
      </c>
      <c r="AC90" s="150" t="str">
        <f t="shared" si="35"/>
        <v>█</v>
      </c>
      <c r="AD90" s="150" t="str">
        <f t="shared" si="35"/>
        <v>█</v>
      </c>
      <c r="AE90" s="150" t="str">
        <f t="shared" si="35"/>
        <v>█</v>
      </c>
      <c r="AF90" s="150" t="str">
        <f t="shared" si="35"/>
        <v>█</v>
      </c>
      <c r="AG90" s="150" t="str">
        <f t="shared" si="35"/>
        <v>█</v>
      </c>
      <c r="AH90" s="150" t="str">
        <f t="shared" si="35"/>
        <v>█</v>
      </c>
      <c r="AI90" s="150" t="str">
        <f t="shared" si="35"/>
        <v>█</v>
      </c>
      <c r="AJ90" s="150" t="str">
        <f t="shared" si="35"/>
        <v>█</v>
      </c>
      <c r="AK90" s="150" t="str">
        <f t="shared" si="35"/>
        <v>█</v>
      </c>
      <c r="AL90" s="150" t="str">
        <f t="shared" si="35"/>
        <v>█</v>
      </c>
      <c r="AM90" s="150" t="str">
        <f t="shared" si="35"/>
        <v>█</v>
      </c>
      <c r="AN90" s="150" t="str">
        <f t="shared" si="35"/>
        <v>█</v>
      </c>
      <c r="AO90" s="150" t="str">
        <f t="shared" si="36"/>
        <v>█</v>
      </c>
      <c r="AP90" s="150" t="str">
        <f t="shared" si="36"/>
        <v>█</v>
      </c>
      <c r="AQ90" s="150" t="str">
        <f t="shared" si="36"/>
        <v/>
      </c>
      <c r="AR90" s="150" t="str">
        <f t="shared" si="36"/>
        <v/>
      </c>
      <c r="AS90" s="150" t="str">
        <f t="shared" si="36"/>
        <v/>
      </c>
      <c r="AT90" s="150" t="str">
        <f t="shared" si="36"/>
        <v/>
      </c>
      <c r="AU90" s="150" t="str">
        <f t="shared" si="36"/>
        <v/>
      </c>
      <c r="AV90" s="150" t="str">
        <f t="shared" si="36"/>
        <v/>
      </c>
      <c r="AW90" s="150" t="str">
        <f t="shared" si="36"/>
        <v/>
      </c>
      <c r="AX90" s="150" t="str">
        <f t="shared" si="36"/>
        <v/>
      </c>
      <c r="AY90" s="150" t="str">
        <f t="shared" si="36"/>
        <v/>
      </c>
      <c r="AZ90" s="150" t="str">
        <f t="shared" si="36"/>
        <v/>
      </c>
      <c r="BA90" s="150" t="str">
        <f t="shared" si="36"/>
        <v/>
      </c>
      <c r="BB90" s="150" t="str">
        <f t="shared" si="36"/>
        <v/>
      </c>
      <c r="BC90" s="150" t="str">
        <f t="shared" si="36"/>
        <v/>
      </c>
      <c r="BD90" s="150" t="str">
        <f t="shared" si="34"/>
        <v/>
      </c>
      <c r="BE90" s="150" t="str">
        <f t="shared" si="34"/>
        <v/>
      </c>
      <c r="BF90" s="150" t="str">
        <f t="shared" si="34"/>
        <v/>
      </c>
      <c r="BG90" s="150" t="str">
        <f t="shared" si="34"/>
        <v/>
      </c>
      <c r="BH90" s="150" t="str">
        <f t="shared" si="34"/>
        <v/>
      </c>
      <c r="BI90" s="150" t="str">
        <f t="shared" si="34"/>
        <v/>
      </c>
      <c r="BJ90" s="151" t="str">
        <f t="shared" si="34"/>
        <v/>
      </c>
      <c r="BK90" s="125"/>
    </row>
    <row r="91" spans="2:63" ht="15" customHeight="1" outlineLevel="2" x14ac:dyDescent="0.2">
      <c r="B91" s="119"/>
      <c r="C91" s="209" t="s">
        <v>171</v>
      </c>
      <c r="D91" s="153" t="s">
        <v>461</v>
      </c>
      <c r="E91" s="156">
        <v>4</v>
      </c>
      <c r="F91" s="154">
        <f t="shared" si="39"/>
        <v>52</v>
      </c>
      <c r="G91" s="156">
        <v>48</v>
      </c>
      <c r="H91" s="155">
        <v>1</v>
      </c>
      <c r="I91" s="150"/>
      <c r="J91" s="150" t="str">
        <f t="shared" si="38"/>
        <v/>
      </c>
      <c r="K91" s="150" t="str">
        <f t="shared" si="38"/>
        <v/>
      </c>
      <c r="L91" s="150" t="str">
        <f t="shared" si="38"/>
        <v/>
      </c>
      <c r="M91" s="150" t="str">
        <f t="shared" si="38"/>
        <v>█</v>
      </c>
      <c r="N91" s="150" t="str">
        <f t="shared" si="38"/>
        <v>█</v>
      </c>
      <c r="O91" s="150" t="str">
        <f t="shared" si="38"/>
        <v>█</v>
      </c>
      <c r="P91" s="150" t="str">
        <f t="shared" si="38"/>
        <v>█</v>
      </c>
      <c r="Q91" s="150" t="str">
        <f t="shared" si="38"/>
        <v>█</v>
      </c>
      <c r="R91" s="150" t="str">
        <f t="shared" si="38"/>
        <v>█</v>
      </c>
      <c r="S91" s="150" t="str">
        <f t="shared" si="38"/>
        <v>█</v>
      </c>
      <c r="T91" s="150" t="str">
        <f t="shared" si="38"/>
        <v>█</v>
      </c>
      <c r="U91" s="150" t="str">
        <f t="shared" si="38"/>
        <v>█</v>
      </c>
      <c r="V91" s="150" t="str">
        <f t="shared" si="38"/>
        <v>█</v>
      </c>
      <c r="W91" s="150" t="str">
        <f t="shared" si="38"/>
        <v>█</v>
      </c>
      <c r="X91" s="150" t="str">
        <f t="shared" si="38"/>
        <v>█</v>
      </c>
      <c r="Y91" s="150" t="str">
        <f t="shared" si="38"/>
        <v>█</v>
      </c>
      <c r="Z91" s="150" t="str">
        <f t="shared" si="35"/>
        <v>█</v>
      </c>
      <c r="AA91" s="150" t="str">
        <f t="shared" si="35"/>
        <v>█</v>
      </c>
      <c r="AB91" s="150" t="str">
        <f t="shared" si="35"/>
        <v>█</v>
      </c>
      <c r="AC91" s="150" t="str">
        <f t="shared" si="35"/>
        <v>█</v>
      </c>
      <c r="AD91" s="150" t="str">
        <f t="shared" si="35"/>
        <v>█</v>
      </c>
      <c r="AE91" s="150" t="str">
        <f t="shared" si="35"/>
        <v>█</v>
      </c>
      <c r="AF91" s="150" t="str">
        <f t="shared" si="35"/>
        <v>█</v>
      </c>
      <c r="AG91" s="150" t="str">
        <f t="shared" si="35"/>
        <v>█</v>
      </c>
      <c r="AH91" s="150" t="str">
        <f t="shared" si="35"/>
        <v>█</v>
      </c>
      <c r="AI91" s="150" t="str">
        <f t="shared" si="35"/>
        <v>█</v>
      </c>
      <c r="AJ91" s="150" t="str">
        <f t="shared" si="35"/>
        <v>█</v>
      </c>
      <c r="AK91" s="150" t="str">
        <f t="shared" si="35"/>
        <v>█</v>
      </c>
      <c r="AL91" s="150" t="str">
        <f t="shared" si="35"/>
        <v>█</v>
      </c>
      <c r="AM91" s="150" t="str">
        <f t="shared" si="35"/>
        <v>█</v>
      </c>
      <c r="AN91" s="150" t="str">
        <f t="shared" si="35"/>
        <v>█</v>
      </c>
      <c r="AO91" s="150" t="str">
        <f t="shared" si="36"/>
        <v>█</v>
      </c>
      <c r="AP91" s="150" t="str">
        <f t="shared" si="36"/>
        <v>█</v>
      </c>
      <c r="AQ91" s="150" t="str">
        <f t="shared" si="36"/>
        <v>█</v>
      </c>
      <c r="AR91" s="150" t="str">
        <f t="shared" si="36"/>
        <v>█</v>
      </c>
      <c r="AS91" s="150" t="str">
        <f t="shared" si="36"/>
        <v>█</v>
      </c>
      <c r="AT91" s="150" t="str">
        <f t="shared" si="36"/>
        <v>█</v>
      </c>
      <c r="AU91" s="150" t="str">
        <f t="shared" si="36"/>
        <v>█</v>
      </c>
      <c r="AV91" s="150" t="str">
        <f t="shared" si="36"/>
        <v>█</v>
      </c>
      <c r="AW91" s="150" t="str">
        <f t="shared" si="36"/>
        <v>█</v>
      </c>
      <c r="AX91" s="150" t="str">
        <f t="shared" si="36"/>
        <v>█</v>
      </c>
      <c r="AY91" s="150" t="str">
        <f t="shared" si="36"/>
        <v>█</v>
      </c>
      <c r="AZ91" s="150" t="str">
        <f t="shared" si="36"/>
        <v>█</v>
      </c>
      <c r="BA91" s="150" t="str">
        <f t="shared" si="36"/>
        <v>█</v>
      </c>
      <c r="BB91" s="150" t="str">
        <f t="shared" si="36"/>
        <v>█</v>
      </c>
      <c r="BC91" s="150" t="str">
        <f t="shared" si="36"/>
        <v>█</v>
      </c>
      <c r="BD91" s="150" t="str">
        <f t="shared" si="34"/>
        <v>█</v>
      </c>
      <c r="BE91" s="150" t="str">
        <f t="shared" si="34"/>
        <v>█</v>
      </c>
      <c r="BF91" s="150" t="str">
        <f t="shared" si="34"/>
        <v>█</v>
      </c>
      <c r="BG91" s="150" t="str">
        <f t="shared" si="34"/>
        <v>█</v>
      </c>
      <c r="BH91" s="150" t="str">
        <f t="shared" si="34"/>
        <v>█</v>
      </c>
      <c r="BI91" s="150" t="str">
        <f t="shared" si="34"/>
        <v/>
      </c>
      <c r="BJ91" s="151" t="str">
        <f t="shared" si="34"/>
        <v/>
      </c>
      <c r="BK91" s="125"/>
    </row>
    <row r="92" spans="2:63" ht="15" customHeight="1" outlineLevel="2" x14ac:dyDescent="0.2">
      <c r="B92" s="119"/>
      <c r="C92" s="209" t="s">
        <v>172</v>
      </c>
      <c r="D92" s="153" t="s">
        <v>461</v>
      </c>
      <c r="E92" s="156">
        <v>13</v>
      </c>
      <c r="F92" s="154">
        <f t="shared" si="39"/>
        <v>52</v>
      </c>
      <c r="G92" s="156">
        <v>39</v>
      </c>
      <c r="H92" s="155">
        <v>1</v>
      </c>
      <c r="I92" s="150"/>
      <c r="J92" s="150" t="str">
        <f t="shared" si="38"/>
        <v/>
      </c>
      <c r="K92" s="150" t="str">
        <f t="shared" si="38"/>
        <v/>
      </c>
      <c r="L92" s="150" t="str">
        <f t="shared" si="38"/>
        <v/>
      </c>
      <c r="M92" s="150" t="str">
        <f t="shared" si="38"/>
        <v/>
      </c>
      <c r="N92" s="150" t="str">
        <f t="shared" si="38"/>
        <v/>
      </c>
      <c r="O92" s="150" t="str">
        <f t="shared" si="38"/>
        <v/>
      </c>
      <c r="P92" s="150" t="str">
        <f t="shared" si="38"/>
        <v/>
      </c>
      <c r="Q92" s="150" t="str">
        <f t="shared" si="38"/>
        <v/>
      </c>
      <c r="R92" s="150" t="str">
        <f t="shared" si="38"/>
        <v/>
      </c>
      <c r="S92" s="150" t="str">
        <f t="shared" si="38"/>
        <v/>
      </c>
      <c r="T92" s="150" t="str">
        <f t="shared" si="38"/>
        <v/>
      </c>
      <c r="U92" s="150" t="str">
        <f t="shared" si="38"/>
        <v/>
      </c>
      <c r="V92" s="150" t="str">
        <f t="shared" si="38"/>
        <v>█</v>
      </c>
      <c r="W92" s="150" t="str">
        <f t="shared" si="38"/>
        <v>█</v>
      </c>
      <c r="X92" s="150" t="str">
        <f t="shared" si="38"/>
        <v>█</v>
      </c>
      <c r="Y92" s="150" t="str">
        <f t="shared" si="38"/>
        <v>█</v>
      </c>
      <c r="Z92" s="150" t="str">
        <f t="shared" si="35"/>
        <v>█</v>
      </c>
      <c r="AA92" s="150" t="str">
        <f t="shared" si="35"/>
        <v>█</v>
      </c>
      <c r="AB92" s="150" t="str">
        <f t="shared" si="35"/>
        <v>█</v>
      </c>
      <c r="AC92" s="150" t="str">
        <f t="shared" si="35"/>
        <v>█</v>
      </c>
      <c r="AD92" s="150" t="str">
        <f t="shared" si="35"/>
        <v>█</v>
      </c>
      <c r="AE92" s="150" t="str">
        <f t="shared" si="35"/>
        <v>█</v>
      </c>
      <c r="AF92" s="150" t="str">
        <f t="shared" si="35"/>
        <v>█</v>
      </c>
      <c r="AG92" s="150" t="str">
        <f t="shared" si="35"/>
        <v>█</v>
      </c>
      <c r="AH92" s="150" t="str">
        <f t="shared" si="35"/>
        <v>█</v>
      </c>
      <c r="AI92" s="150" t="str">
        <f t="shared" si="35"/>
        <v>█</v>
      </c>
      <c r="AJ92" s="150" t="str">
        <f t="shared" si="35"/>
        <v>█</v>
      </c>
      <c r="AK92" s="150" t="str">
        <f t="shared" si="35"/>
        <v>█</v>
      </c>
      <c r="AL92" s="150" t="str">
        <f t="shared" si="35"/>
        <v>█</v>
      </c>
      <c r="AM92" s="150" t="str">
        <f t="shared" si="35"/>
        <v>█</v>
      </c>
      <c r="AN92" s="150" t="str">
        <f t="shared" si="35"/>
        <v>█</v>
      </c>
      <c r="AO92" s="150" t="str">
        <f t="shared" si="36"/>
        <v>█</v>
      </c>
      <c r="AP92" s="150" t="str">
        <f t="shared" si="36"/>
        <v>█</v>
      </c>
      <c r="AQ92" s="150" t="str">
        <f t="shared" si="36"/>
        <v>█</v>
      </c>
      <c r="AR92" s="150" t="str">
        <f t="shared" si="36"/>
        <v>█</v>
      </c>
      <c r="AS92" s="150" t="str">
        <f t="shared" si="36"/>
        <v>█</v>
      </c>
      <c r="AT92" s="150" t="str">
        <f t="shared" si="36"/>
        <v>█</v>
      </c>
      <c r="AU92" s="150" t="str">
        <f t="shared" si="36"/>
        <v>█</v>
      </c>
      <c r="AV92" s="150" t="str">
        <f t="shared" si="36"/>
        <v>█</v>
      </c>
      <c r="AW92" s="150" t="str">
        <f t="shared" si="36"/>
        <v>█</v>
      </c>
      <c r="AX92" s="150" t="str">
        <f t="shared" si="36"/>
        <v>█</v>
      </c>
      <c r="AY92" s="150" t="str">
        <f t="shared" si="36"/>
        <v>█</v>
      </c>
      <c r="AZ92" s="150" t="str">
        <f t="shared" si="36"/>
        <v>█</v>
      </c>
      <c r="BA92" s="150" t="str">
        <f t="shared" si="36"/>
        <v>█</v>
      </c>
      <c r="BB92" s="150" t="str">
        <f t="shared" si="36"/>
        <v>█</v>
      </c>
      <c r="BC92" s="150" t="str">
        <f t="shared" si="36"/>
        <v>█</v>
      </c>
      <c r="BD92" s="150" t="str">
        <f t="shared" si="34"/>
        <v>█</v>
      </c>
      <c r="BE92" s="150" t="str">
        <f t="shared" si="34"/>
        <v>█</v>
      </c>
      <c r="BF92" s="150" t="str">
        <f t="shared" si="34"/>
        <v>█</v>
      </c>
      <c r="BG92" s="150" t="str">
        <f t="shared" si="34"/>
        <v>█</v>
      </c>
      <c r="BH92" s="150" t="str">
        <f t="shared" si="34"/>
        <v>█</v>
      </c>
      <c r="BI92" s="150" t="str">
        <f t="shared" si="34"/>
        <v/>
      </c>
      <c r="BJ92" s="151" t="str">
        <f t="shared" si="34"/>
        <v/>
      </c>
      <c r="BK92" s="125"/>
    </row>
    <row r="93" spans="2:63" ht="15" customHeight="1" outlineLevel="2" x14ac:dyDescent="0.2">
      <c r="B93" s="119"/>
      <c r="C93" s="209" t="s">
        <v>173</v>
      </c>
      <c r="D93" s="153" t="s">
        <v>461</v>
      </c>
      <c r="E93" s="156">
        <v>6</v>
      </c>
      <c r="F93" s="154">
        <f t="shared" si="39"/>
        <v>54</v>
      </c>
      <c r="G93" s="156">
        <v>48</v>
      </c>
      <c r="H93" s="155">
        <v>1</v>
      </c>
      <c r="I93" s="150"/>
      <c r="J93" s="150" t="str">
        <f t="shared" si="38"/>
        <v/>
      </c>
      <c r="K93" s="150" t="str">
        <f t="shared" si="38"/>
        <v/>
      </c>
      <c r="L93" s="150" t="str">
        <f t="shared" si="38"/>
        <v/>
      </c>
      <c r="M93" s="150" t="str">
        <f t="shared" si="38"/>
        <v/>
      </c>
      <c r="N93" s="150" t="str">
        <f t="shared" si="38"/>
        <v/>
      </c>
      <c r="O93" s="150" t="str">
        <f t="shared" si="38"/>
        <v>█</v>
      </c>
      <c r="P93" s="150" t="str">
        <f t="shared" si="38"/>
        <v>█</v>
      </c>
      <c r="Q93" s="150" t="str">
        <f t="shared" si="38"/>
        <v>█</v>
      </c>
      <c r="R93" s="150" t="str">
        <f t="shared" si="38"/>
        <v>█</v>
      </c>
      <c r="S93" s="150" t="str">
        <f t="shared" si="38"/>
        <v>█</v>
      </c>
      <c r="T93" s="150" t="str">
        <f t="shared" si="38"/>
        <v>█</v>
      </c>
      <c r="U93" s="150" t="str">
        <f t="shared" si="38"/>
        <v>█</v>
      </c>
      <c r="V93" s="150" t="str">
        <f t="shared" si="38"/>
        <v>█</v>
      </c>
      <c r="W93" s="150" t="str">
        <f t="shared" si="38"/>
        <v>█</v>
      </c>
      <c r="X93" s="150" t="str">
        <f t="shared" si="38"/>
        <v>█</v>
      </c>
      <c r="Y93" s="150" t="str">
        <f t="shared" si="38"/>
        <v>█</v>
      </c>
      <c r="Z93" s="150" t="str">
        <f t="shared" si="35"/>
        <v>█</v>
      </c>
      <c r="AA93" s="150" t="str">
        <f t="shared" si="35"/>
        <v>█</v>
      </c>
      <c r="AB93" s="150" t="str">
        <f t="shared" si="35"/>
        <v>█</v>
      </c>
      <c r="AC93" s="150" t="str">
        <f t="shared" si="35"/>
        <v>█</v>
      </c>
      <c r="AD93" s="150" t="str">
        <f t="shared" si="35"/>
        <v>█</v>
      </c>
      <c r="AE93" s="150" t="str">
        <f t="shared" si="35"/>
        <v>█</v>
      </c>
      <c r="AF93" s="150" t="str">
        <f t="shared" si="35"/>
        <v>█</v>
      </c>
      <c r="AG93" s="150" t="str">
        <f t="shared" si="35"/>
        <v>█</v>
      </c>
      <c r="AH93" s="150" t="str">
        <f t="shared" si="35"/>
        <v>█</v>
      </c>
      <c r="AI93" s="150" t="str">
        <f t="shared" si="35"/>
        <v>█</v>
      </c>
      <c r="AJ93" s="150" t="str">
        <f t="shared" si="35"/>
        <v>█</v>
      </c>
      <c r="AK93" s="150" t="str">
        <f t="shared" si="35"/>
        <v>█</v>
      </c>
      <c r="AL93" s="150" t="str">
        <f t="shared" si="35"/>
        <v>█</v>
      </c>
      <c r="AM93" s="150" t="str">
        <f t="shared" si="35"/>
        <v>█</v>
      </c>
      <c r="AN93" s="150" t="str">
        <f t="shared" si="35"/>
        <v>█</v>
      </c>
      <c r="AO93" s="150" t="str">
        <f t="shared" si="36"/>
        <v>█</v>
      </c>
      <c r="AP93" s="150" t="str">
        <f t="shared" si="36"/>
        <v>█</v>
      </c>
      <c r="AQ93" s="150" t="str">
        <f t="shared" si="36"/>
        <v>█</v>
      </c>
      <c r="AR93" s="150" t="str">
        <f t="shared" si="36"/>
        <v>█</v>
      </c>
      <c r="AS93" s="150" t="str">
        <f t="shared" si="36"/>
        <v>█</v>
      </c>
      <c r="AT93" s="150" t="str">
        <f t="shared" si="36"/>
        <v>█</v>
      </c>
      <c r="AU93" s="150" t="str">
        <f t="shared" si="36"/>
        <v>█</v>
      </c>
      <c r="AV93" s="150" t="str">
        <f t="shared" si="36"/>
        <v>█</v>
      </c>
      <c r="AW93" s="150" t="str">
        <f t="shared" si="36"/>
        <v>█</v>
      </c>
      <c r="AX93" s="150" t="str">
        <f t="shared" si="36"/>
        <v>█</v>
      </c>
      <c r="AY93" s="150" t="str">
        <f t="shared" si="36"/>
        <v>█</v>
      </c>
      <c r="AZ93" s="150" t="str">
        <f t="shared" si="36"/>
        <v>█</v>
      </c>
      <c r="BA93" s="150" t="str">
        <f t="shared" si="36"/>
        <v>█</v>
      </c>
      <c r="BB93" s="150" t="str">
        <f t="shared" si="36"/>
        <v>█</v>
      </c>
      <c r="BC93" s="150" t="str">
        <f t="shared" si="36"/>
        <v>█</v>
      </c>
      <c r="BD93" s="150" t="str">
        <f t="shared" si="36"/>
        <v>█</v>
      </c>
      <c r="BE93" s="150" t="str">
        <f t="shared" ref="BD93:BJ108" si="40">IF(AND(BE$8&gt;=$E93,BE$8&lt;=$E93+$G93),IF($E93+$G93*$H93&gt;BE$8,$Y$4,""),"")</f>
        <v>█</v>
      </c>
      <c r="BF93" s="150" t="str">
        <f t="shared" si="40"/>
        <v>█</v>
      </c>
      <c r="BG93" s="150" t="str">
        <f t="shared" si="40"/>
        <v>█</v>
      </c>
      <c r="BH93" s="150" t="str">
        <f t="shared" si="40"/>
        <v>█</v>
      </c>
      <c r="BI93" s="150" t="str">
        <f t="shared" si="40"/>
        <v>█</v>
      </c>
      <c r="BJ93" s="151" t="str">
        <f t="shared" si="40"/>
        <v>█</v>
      </c>
      <c r="BK93" s="125"/>
    </row>
    <row r="94" spans="2:63" ht="15" customHeight="1" outlineLevel="2" x14ac:dyDescent="0.2">
      <c r="B94" s="119"/>
      <c r="C94" s="209" t="s">
        <v>174</v>
      </c>
      <c r="D94" s="153" t="s">
        <v>461</v>
      </c>
      <c r="E94" s="156">
        <v>22</v>
      </c>
      <c r="F94" s="154">
        <f t="shared" si="39"/>
        <v>27</v>
      </c>
      <c r="G94" s="156">
        <v>5</v>
      </c>
      <c r="H94" s="155">
        <v>1</v>
      </c>
      <c r="I94" s="150"/>
      <c r="J94" s="150" t="str">
        <f t="shared" si="38"/>
        <v/>
      </c>
      <c r="K94" s="150" t="str">
        <f t="shared" si="38"/>
        <v/>
      </c>
      <c r="L94" s="150" t="str">
        <f t="shared" si="38"/>
        <v/>
      </c>
      <c r="M94" s="150" t="str">
        <f t="shared" si="38"/>
        <v/>
      </c>
      <c r="N94" s="150" t="str">
        <f t="shared" si="38"/>
        <v/>
      </c>
      <c r="O94" s="150" t="str">
        <f t="shared" si="38"/>
        <v/>
      </c>
      <c r="P94" s="150" t="str">
        <f t="shared" si="38"/>
        <v/>
      </c>
      <c r="Q94" s="150" t="str">
        <f t="shared" si="38"/>
        <v/>
      </c>
      <c r="R94" s="150" t="str">
        <f t="shared" si="38"/>
        <v/>
      </c>
      <c r="S94" s="150" t="str">
        <f t="shared" si="38"/>
        <v/>
      </c>
      <c r="T94" s="150" t="str">
        <f t="shared" si="38"/>
        <v/>
      </c>
      <c r="U94" s="150" t="str">
        <f t="shared" si="38"/>
        <v/>
      </c>
      <c r="V94" s="150" t="str">
        <f t="shared" si="38"/>
        <v/>
      </c>
      <c r="W94" s="150" t="str">
        <f t="shared" si="38"/>
        <v/>
      </c>
      <c r="X94" s="150" t="str">
        <f t="shared" si="38"/>
        <v/>
      </c>
      <c r="Y94" s="150" t="str">
        <f t="shared" si="38"/>
        <v/>
      </c>
      <c r="Z94" s="150" t="str">
        <f t="shared" ref="Z94:AO109" si="41">IF(AND(Z$8&gt;=$E94,Z$8&lt;=$E94+$G94),IF($E94+$G94*$H94&gt;Z$8,$Y$4,""),"")</f>
        <v/>
      </c>
      <c r="AA94" s="150" t="str">
        <f t="shared" si="41"/>
        <v/>
      </c>
      <c r="AB94" s="150" t="str">
        <f t="shared" si="41"/>
        <v/>
      </c>
      <c r="AC94" s="150" t="str">
        <f t="shared" si="41"/>
        <v/>
      </c>
      <c r="AD94" s="150" t="str">
        <f t="shared" si="41"/>
        <v/>
      </c>
      <c r="AE94" s="150" t="str">
        <f t="shared" si="41"/>
        <v>█</v>
      </c>
      <c r="AF94" s="150" t="str">
        <f t="shared" si="41"/>
        <v>█</v>
      </c>
      <c r="AG94" s="150" t="str">
        <f t="shared" si="41"/>
        <v>█</v>
      </c>
      <c r="AH94" s="150" t="str">
        <f t="shared" si="41"/>
        <v>█</v>
      </c>
      <c r="AI94" s="150" t="str">
        <f t="shared" si="41"/>
        <v>█</v>
      </c>
      <c r="AJ94" s="150" t="str">
        <f t="shared" si="41"/>
        <v/>
      </c>
      <c r="AK94" s="150" t="str">
        <f t="shared" si="41"/>
        <v/>
      </c>
      <c r="AL94" s="150" t="str">
        <f t="shared" si="41"/>
        <v/>
      </c>
      <c r="AM94" s="150" t="str">
        <f t="shared" si="41"/>
        <v/>
      </c>
      <c r="AN94" s="150" t="str">
        <f t="shared" si="41"/>
        <v/>
      </c>
      <c r="AO94" s="150" t="str">
        <f t="shared" si="41"/>
        <v/>
      </c>
      <c r="AP94" s="150" t="str">
        <f t="shared" ref="AP94:BE109" si="42">IF(AND(AP$8&gt;=$E94,AP$8&lt;=$E94+$G94),IF($E94+$G94*$H94&gt;AP$8,$Y$4,""),"")</f>
        <v/>
      </c>
      <c r="AQ94" s="150" t="str">
        <f t="shared" si="42"/>
        <v/>
      </c>
      <c r="AR94" s="150" t="str">
        <f t="shared" si="42"/>
        <v/>
      </c>
      <c r="AS94" s="150" t="str">
        <f t="shared" si="42"/>
        <v/>
      </c>
      <c r="AT94" s="150" t="str">
        <f t="shared" si="42"/>
        <v/>
      </c>
      <c r="AU94" s="150" t="str">
        <f t="shared" si="42"/>
        <v/>
      </c>
      <c r="AV94" s="150" t="str">
        <f t="shared" si="42"/>
        <v/>
      </c>
      <c r="AW94" s="150" t="str">
        <f t="shared" si="42"/>
        <v/>
      </c>
      <c r="AX94" s="150" t="str">
        <f t="shared" si="42"/>
        <v/>
      </c>
      <c r="AY94" s="150" t="str">
        <f t="shared" si="42"/>
        <v/>
      </c>
      <c r="AZ94" s="150" t="str">
        <f t="shared" si="42"/>
        <v/>
      </c>
      <c r="BA94" s="150" t="str">
        <f t="shared" si="42"/>
        <v/>
      </c>
      <c r="BB94" s="150" t="str">
        <f t="shared" si="42"/>
        <v/>
      </c>
      <c r="BC94" s="150" t="str">
        <f t="shared" si="42"/>
        <v/>
      </c>
      <c r="BD94" s="150" t="str">
        <f t="shared" si="40"/>
        <v/>
      </c>
      <c r="BE94" s="150" t="str">
        <f t="shared" si="40"/>
        <v/>
      </c>
      <c r="BF94" s="150" t="str">
        <f t="shared" si="40"/>
        <v/>
      </c>
      <c r="BG94" s="150" t="str">
        <f t="shared" si="40"/>
        <v/>
      </c>
      <c r="BH94" s="150" t="str">
        <f t="shared" si="40"/>
        <v/>
      </c>
      <c r="BI94" s="150" t="str">
        <f t="shared" si="40"/>
        <v/>
      </c>
      <c r="BJ94" s="151" t="str">
        <f t="shared" si="40"/>
        <v/>
      </c>
      <c r="BK94" s="125"/>
    </row>
    <row r="95" spans="2:63" ht="15" customHeight="1" outlineLevel="2" x14ac:dyDescent="0.2">
      <c r="B95" s="119"/>
      <c r="C95" s="209" t="s">
        <v>175</v>
      </c>
      <c r="D95" s="153" t="s">
        <v>461</v>
      </c>
      <c r="E95" s="156">
        <v>26</v>
      </c>
      <c r="F95" s="154">
        <f t="shared" si="39"/>
        <v>30</v>
      </c>
      <c r="G95" s="156">
        <v>4</v>
      </c>
      <c r="H95" s="155">
        <v>1</v>
      </c>
      <c r="I95" s="150"/>
      <c r="J95" s="150" t="str">
        <f t="shared" si="38"/>
        <v/>
      </c>
      <c r="K95" s="150" t="str">
        <f t="shared" si="38"/>
        <v/>
      </c>
      <c r="L95" s="150" t="str">
        <f t="shared" si="38"/>
        <v/>
      </c>
      <c r="M95" s="150" t="str">
        <f t="shared" si="38"/>
        <v/>
      </c>
      <c r="N95" s="150" t="str">
        <f t="shared" si="38"/>
        <v/>
      </c>
      <c r="O95" s="150" t="str">
        <f t="shared" si="38"/>
        <v/>
      </c>
      <c r="P95" s="150" t="str">
        <f t="shared" si="38"/>
        <v/>
      </c>
      <c r="Q95" s="150" t="str">
        <f t="shared" si="38"/>
        <v/>
      </c>
      <c r="R95" s="150" t="str">
        <f t="shared" si="38"/>
        <v/>
      </c>
      <c r="S95" s="150" t="str">
        <f t="shared" si="38"/>
        <v/>
      </c>
      <c r="T95" s="150" t="str">
        <f t="shared" si="38"/>
        <v/>
      </c>
      <c r="U95" s="150" t="str">
        <f t="shared" si="38"/>
        <v/>
      </c>
      <c r="V95" s="150" t="str">
        <f t="shared" si="38"/>
        <v/>
      </c>
      <c r="W95" s="150" t="str">
        <f t="shared" si="38"/>
        <v/>
      </c>
      <c r="X95" s="150" t="str">
        <f t="shared" si="38"/>
        <v/>
      </c>
      <c r="Y95" s="150" t="str">
        <f t="shared" si="38"/>
        <v/>
      </c>
      <c r="Z95" s="150" t="str">
        <f t="shared" si="41"/>
        <v/>
      </c>
      <c r="AA95" s="150" t="str">
        <f t="shared" si="41"/>
        <v/>
      </c>
      <c r="AB95" s="150" t="str">
        <f t="shared" si="41"/>
        <v/>
      </c>
      <c r="AC95" s="150" t="str">
        <f t="shared" si="41"/>
        <v/>
      </c>
      <c r="AD95" s="150" t="str">
        <f t="shared" si="41"/>
        <v/>
      </c>
      <c r="AE95" s="150" t="str">
        <f t="shared" si="41"/>
        <v/>
      </c>
      <c r="AF95" s="150" t="str">
        <f t="shared" si="41"/>
        <v/>
      </c>
      <c r="AG95" s="150" t="str">
        <f t="shared" si="41"/>
        <v/>
      </c>
      <c r="AH95" s="150" t="str">
        <f t="shared" si="41"/>
        <v/>
      </c>
      <c r="AI95" s="150" t="str">
        <f t="shared" si="41"/>
        <v>█</v>
      </c>
      <c r="AJ95" s="150" t="str">
        <f t="shared" si="41"/>
        <v>█</v>
      </c>
      <c r="AK95" s="150" t="str">
        <f t="shared" si="41"/>
        <v>█</v>
      </c>
      <c r="AL95" s="150" t="str">
        <f t="shared" si="41"/>
        <v>█</v>
      </c>
      <c r="AM95" s="150" t="str">
        <f t="shared" si="41"/>
        <v/>
      </c>
      <c r="AN95" s="150" t="str">
        <f t="shared" si="41"/>
        <v/>
      </c>
      <c r="AO95" s="150" t="str">
        <f t="shared" si="41"/>
        <v/>
      </c>
      <c r="AP95" s="150" t="str">
        <f t="shared" si="42"/>
        <v/>
      </c>
      <c r="AQ95" s="150" t="str">
        <f t="shared" si="42"/>
        <v/>
      </c>
      <c r="AR95" s="150" t="str">
        <f t="shared" si="42"/>
        <v/>
      </c>
      <c r="AS95" s="150" t="str">
        <f t="shared" si="42"/>
        <v/>
      </c>
      <c r="AT95" s="150" t="str">
        <f t="shared" si="42"/>
        <v/>
      </c>
      <c r="AU95" s="150" t="str">
        <f t="shared" si="42"/>
        <v/>
      </c>
      <c r="AV95" s="150" t="str">
        <f t="shared" si="42"/>
        <v/>
      </c>
      <c r="AW95" s="150" t="str">
        <f t="shared" si="42"/>
        <v/>
      </c>
      <c r="AX95" s="150" t="str">
        <f t="shared" si="42"/>
        <v/>
      </c>
      <c r="AY95" s="150" t="str">
        <f t="shared" si="42"/>
        <v/>
      </c>
      <c r="AZ95" s="150" t="str">
        <f t="shared" si="42"/>
        <v/>
      </c>
      <c r="BA95" s="150" t="str">
        <f t="shared" si="42"/>
        <v/>
      </c>
      <c r="BB95" s="150" t="str">
        <f t="shared" si="42"/>
        <v/>
      </c>
      <c r="BC95" s="150" t="str">
        <f t="shared" si="42"/>
        <v/>
      </c>
      <c r="BD95" s="150" t="str">
        <f t="shared" si="40"/>
        <v/>
      </c>
      <c r="BE95" s="150" t="str">
        <f t="shared" si="40"/>
        <v/>
      </c>
      <c r="BF95" s="150" t="str">
        <f t="shared" si="40"/>
        <v/>
      </c>
      <c r="BG95" s="150" t="str">
        <f t="shared" si="40"/>
        <v/>
      </c>
      <c r="BH95" s="150" t="str">
        <f t="shared" si="40"/>
        <v/>
      </c>
      <c r="BI95" s="150" t="str">
        <f t="shared" si="40"/>
        <v/>
      </c>
      <c r="BJ95" s="151" t="str">
        <f t="shared" si="40"/>
        <v/>
      </c>
      <c r="BK95" s="125"/>
    </row>
    <row r="96" spans="2:63" ht="15" customHeight="1" outlineLevel="2" x14ac:dyDescent="0.2">
      <c r="B96" s="119"/>
      <c r="C96" s="209" t="s">
        <v>176</v>
      </c>
      <c r="D96" s="153" t="s">
        <v>461</v>
      </c>
      <c r="E96" s="156">
        <v>49</v>
      </c>
      <c r="F96" s="154">
        <f t="shared" si="39"/>
        <v>54</v>
      </c>
      <c r="G96" s="156">
        <v>5</v>
      </c>
      <c r="H96" s="155">
        <v>1</v>
      </c>
      <c r="I96" s="150"/>
      <c r="J96" s="150" t="str">
        <f t="shared" si="38"/>
        <v/>
      </c>
      <c r="K96" s="150" t="str">
        <f t="shared" si="38"/>
        <v/>
      </c>
      <c r="L96" s="150" t="str">
        <f t="shared" si="38"/>
        <v/>
      </c>
      <c r="M96" s="150" t="str">
        <f t="shared" si="38"/>
        <v/>
      </c>
      <c r="N96" s="150" t="str">
        <f t="shared" si="38"/>
        <v/>
      </c>
      <c r="O96" s="150" t="str">
        <f t="shared" si="38"/>
        <v/>
      </c>
      <c r="P96" s="150" t="str">
        <f t="shared" si="38"/>
        <v/>
      </c>
      <c r="Q96" s="150" t="str">
        <f t="shared" si="38"/>
        <v/>
      </c>
      <c r="R96" s="150" t="str">
        <f t="shared" si="38"/>
        <v/>
      </c>
      <c r="S96" s="150" t="str">
        <f t="shared" si="38"/>
        <v/>
      </c>
      <c r="T96" s="150" t="str">
        <f t="shared" si="38"/>
        <v/>
      </c>
      <c r="U96" s="150" t="str">
        <f t="shared" si="38"/>
        <v/>
      </c>
      <c r="V96" s="150" t="str">
        <f t="shared" si="38"/>
        <v/>
      </c>
      <c r="W96" s="150" t="str">
        <f t="shared" si="38"/>
        <v/>
      </c>
      <c r="X96" s="150" t="str">
        <f t="shared" si="38"/>
        <v/>
      </c>
      <c r="Y96" s="150" t="str">
        <f t="shared" si="38"/>
        <v/>
      </c>
      <c r="Z96" s="150" t="str">
        <f t="shared" si="41"/>
        <v/>
      </c>
      <c r="AA96" s="150" t="str">
        <f t="shared" si="41"/>
        <v/>
      </c>
      <c r="AB96" s="150" t="str">
        <f t="shared" si="41"/>
        <v/>
      </c>
      <c r="AC96" s="150" t="str">
        <f t="shared" si="41"/>
        <v/>
      </c>
      <c r="AD96" s="150" t="str">
        <f t="shared" si="41"/>
        <v/>
      </c>
      <c r="AE96" s="150" t="str">
        <f t="shared" si="41"/>
        <v/>
      </c>
      <c r="AF96" s="150" t="str">
        <f t="shared" si="41"/>
        <v/>
      </c>
      <c r="AG96" s="150" t="str">
        <f t="shared" si="41"/>
        <v/>
      </c>
      <c r="AH96" s="150" t="str">
        <f t="shared" si="41"/>
        <v/>
      </c>
      <c r="AI96" s="150" t="str">
        <f t="shared" si="41"/>
        <v/>
      </c>
      <c r="AJ96" s="150" t="str">
        <f t="shared" si="41"/>
        <v/>
      </c>
      <c r="AK96" s="150" t="str">
        <f t="shared" si="41"/>
        <v/>
      </c>
      <c r="AL96" s="150" t="str">
        <f t="shared" si="41"/>
        <v/>
      </c>
      <c r="AM96" s="150" t="str">
        <f t="shared" si="41"/>
        <v/>
      </c>
      <c r="AN96" s="150" t="str">
        <f t="shared" si="41"/>
        <v/>
      </c>
      <c r="AO96" s="150" t="str">
        <f t="shared" si="41"/>
        <v/>
      </c>
      <c r="AP96" s="150" t="str">
        <f t="shared" si="42"/>
        <v/>
      </c>
      <c r="AQ96" s="150" t="str">
        <f t="shared" si="42"/>
        <v/>
      </c>
      <c r="AR96" s="150" t="str">
        <f t="shared" si="42"/>
        <v/>
      </c>
      <c r="AS96" s="150" t="str">
        <f t="shared" si="42"/>
        <v/>
      </c>
      <c r="AT96" s="150" t="str">
        <f t="shared" si="42"/>
        <v/>
      </c>
      <c r="AU96" s="150" t="str">
        <f t="shared" si="42"/>
        <v/>
      </c>
      <c r="AV96" s="150" t="str">
        <f t="shared" si="42"/>
        <v/>
      </c>
      <c r="AW96" s="150" t="str">
        <f t="shared" si="42"/>
        <v/>
      </c>
      <c r="AX96" s="150" t="str">
        <f t="shared" si="42"/>
        <v/>
      </c>
      <c r="AY96" s="150" t="str">
        <f t="shared" si="42"/>
        <v/>
      </c>
      <c r="AZ96" s="150" t="str">
        <f t="shared" si="42"/>
        <v/>
      </c>
      <c r="BA96" s="150" t="str">
        <f t="shared" si="42"/>
        <v/>
      </c>
      <c r="BB96" s="150" t="str">
        <f t="shared" si="42"/>
        <v/>
      </c>
      <c r="BC96" s="150" t="str">
        <f t="shared" si="42"/>
        <v/>
      </c>
      <c r="BD96" s="150" t="str">
        <f t="shared" si="40"/>
        <v/>
      </c>
      <c r="BE96" s="150" t="str">
        <f t="shared" si="40"/>
        <v/>
      </c>
      <c r="BF96" s="150" t="str">
        <f t="shared" si="40"/>
        <v>█</v>
      </c>
      <c r="BG96" s="150" t="str">
        <f t="shared" si="40"/>
        <v>█</v>
      </c>
      <c r="BH96" s="150" t="str">
        <f t="shared" si="40"/>
        <v>█</v>
      </c>
      <c r="BI96" s="150" t="str">
        <f t="shared" si="40"/>
        <v>█</v>
      </c>
      <c r="BJ96" s="151" t="str">
        <f t="shared" si="40"/>
        <v>█</v>
      </c>
      <c r="BK96" s="125"/>
    </row>
    <row r="97" spans="2:63" ht="15" customHeight="1" outlineLevel="1" x14ac:dyDescent="0.2">
      <c r="B97" s="119"/>
      <c r="C97" s="210" t="s">
        <v>177</v>
      </c>
      <c r="D97" s="211" t="s">
        <v>461</v>
      </c>
      <c r="E97" s="212">
        <f>MIN(E98:E112)</f>
        <v>1</v>
      </c>
      <c r="F97" s="212">
        <f>MAX(F98:F112)</f>
        <v>52</v>
      </c>
      <c r="G97" s="212">
        <f>F97-E97</f>
        <v>51</v>
      </c>
      <c r="H97" s="213">
        <f>AVERAGE(H98:H112)</f>
        <v>0.91799999999999993</v>
      </c>
      <c r="I97" s="150"/>
      <c r="J97" s="150" t="str">
        <f t="shared" si="38"/>
        <v>█</v>
      </c>
      <c r="K97" s="150" t="str">
        <f t="shared" si="38"/>
        <v>█</v>
      </c>
      <c r="L97" s="150" t="str">
        <f t="shared" si="38"/>
        <v>█</v>
      </c>
      <c r="M97" s="150" t="str">
        <f t="shared" si="38"/>
        <v>█</v>
      </c>
      <c r="N97" s="150" t="str">
        <f t="shared" si="38"/>
        <v>█</v>
      </c>
      <c r="O97" s="150" t="str">
        <f t="shared" si="38"/>
        <v>█</v>
      </c>
      <c r="P97" s="150" t="str">
        <f t="shared" si="38"/>
        <v>█</v>
      </c>
      <c r="Q97" s="150" t="str">
        <f t="shared" si="38"/>
        <v>█</v>
      </c>
      <c r="R97" s="150" t="str">
        <f t="shared" si="38"/>
        <v>█</v>
      </c>
      <c r="S97" s="150" t="str">
        <f t="shared" si="38"/>
        <v>█</v>
      </c>
      <c r="T97" s="150" t="str">
        <f t="shared" ref="T97:Y97" si="43">IF(AND(T$8&gt;=$E97,T$8&lt;=$E97+$G97),IF($E97+$G97*$H97&gt;T$8,$Y$4,""),"")</f>
        <v>█</v>
      </c>
      <c r="U97" s="150" t="str">
        <f t="shared" si="43"/>
        <v>█</v>
      </c>
      <c r="V97" s="150" t="str">
        <f t="shared" si="43"/>
        <v>█</v>
      </c>
      <c r="W97" s="150" t="str">
        <f t="shared" si="43"/>
        <v>█</v>
      </c>
      <c r="X97" s="150" t="str">
        <f t="shared" si="43"/>
        <v>█</v>
      </c>
      <c r="Y97" s="150" t="str">
        <f t="shared" si="43"/>
        <v>█</v>
      </c>
      <c r="Z97" s="150" t="str">
        <f t="shared" si="41"/>
        <v>█</v>
      </c>
      <c r="AA97" s="150" t="str">
        <f t="shared" si="41"/>
        <v>█</v>
      </c>
      <c r="AB97" s="150" t="str">
        <f t="shared" si="41"/>
        <v>█</v>
      </c>
      <c r="AC97" s="150" t="str">
        <f t="shared" si="41"/>
        <v>█</v>
      </c>
      <c r="AD97" s="150" t="str">
        <f t="shared" si="41"/>
        <v>█</v>
      </c>
      <c r="AE97" s="150" t="str">
        <f t="shared" si="41"/>
        <v>█</v>
      </c>
      <c r="AF97" s="150" t="str">
        <f t="shared" si="41"/>
        <v>█</v>
      </c>
      <c r="AG97" s="150" t="str">
        <f t="shared" si="41"/>
        <v>█</v>
      </c>
      <c r="AH97" s="150" t="str">
        <f t="shared" si="41"/>
        <v>█</v>
      </c>
      <c r="AI97" s="150" t="str">
        <f t="shared" si="41"/>
        <v>█</v>
      </c>
      <c r="AJ97" s="150" t="str">
        <f t="shared" si="41"/>
        <v>█</v>
      </c>
      <c r="AK97" s="150" t="str">
        <f t="shared" si="41"/>
        <v>█</v>
      </c>
      <c r="AL97" s="150" t="str">
        <f t="shared" si="41"/>
        <v>█</v>
      </c>
      <c r="AM97" s="150" t="str">
        <f t="shared" si="41"/>
        <v>█</v>
      </c>
      <c r="AN97" s="150" t="str">
        <f t="shared" si="41"/>
        <v>█</v>
      </c>
      <c r="AO97" s="150" t="str">
        <f t="shared" si="41"/>
        <v>█</v>
      </c>
      <c r="AP97" s="150" t="str">
        <f t="shared" si="42"/>
        <v>█</v>
      </c>
      <c r="AQ97" s="150" t="str">
        <f t="shared" si="42"/>
        <v>█</v>
      </c>
      <c r="AR97" s="150" t="str">
        <f t="shared" si="42"/>
        <v>█</v>
      </c>
      <c r="AS97" s="150" t="str">
        <f t="shared" si="42"/>
        <v>█</v>
      </c>
      <c r="AT97" s="150" t="str">
        <f t="shared" si="42"/>
        <v>█</v>
      </c>
      <c r="AU97" s="150" t="str">
        <f t="shared" si="42"/>
        <v>█</v>
      </c>
      <c r="AV97" s="150" t="str">
        <f t="shared" si="42"/>
        <v>█</v>
      </c>
      <c r="AW97" s="150" t="str">
        <f t="shared" si="42"/>
        <v>█</v>
      </c>
      <c r="AX97" s="150" t="str">
        <f t="shared" si="42"/>
        <v>█</v>
      </c>
      <c r="AY97" s="150" t="str">
        <f t="shared" si="42"/>
        <v>█</v>
      </c>
      <c r="AZ97" s="150" t="str">
        <f t="shared" si="42"/>
        <v>█</v>
      </c>
      <c r="BA97" s="150" t="str">
        <f t="shared" si="42"/>
        <v>█</v>
      </c>
      <c r="BB97" s="150" t="str">
        <f t="shared" si="42"/>
        <v>█</v>
      </c>
      <c r="BC97" s="150" t="str">
        <f t="shared" si="42"/>
        <v>█</v>
      </c>
      <c r="BD97" s="150" t="str">
        <f t="shared" si="40"/>
        <v>█</v>
      </c>
      <c r="BE97" s="150" t="str">
        <f t="shared" si="40"/>
        <v/>
      </c>
      <c r="BF97" s="150" t="str">
        <f t="shared" si="40"/>
        <v/>
      </c>
      <c r="BG97" s="150" t="str">
        <f t="shared" si="40"/>
        <v/>
      </c>
      <c r="BH97" s="150" t="str">
        <f t="shared" si="40"/>
        <v/>
      </c>
      <c r="BI97" s="150" t="str">
        <f t="shared" si="40"/>
        <v/>
      </c>
      <c r="BJ97" s="151" t="str">
        <f t="shared" si="40"/>
        <v/>
      </c>
      <c r="BK97" s="125"/>
    </row>
    <row r="98" spans="2:63" ht="15" customHeight="1" outlineLevel="2" x14ac:dyDescent="0.2">
      <c r="B98" s="119"/>
      <c r="C98" s="209" t="s">
        <v>178</v>
      </c>
      <c r="D98" s="153" t="s">
        <v>461</v>
      </c>
      <c r="E98" s="156">
        <v>6</v>
      </c>
      <c r="F98" s="154">
        <f t="shared" si="39"/>
        <v>52</v>
      </c>
      <c r="G98" s="156">
        <v>46</v>
      </c>
      <c r="H98" s="155">
        <v>1</v>
      </c>
      <c r="I98" s="150"/>
      <c r="J98" s="150" t="str">
        <f t="shared" ref="J98:Y113" si="44">IF(AND(J$8&gt;=$E98,J$8&lt;=$E98+$G98),IF($E98+$G98*$H98&gt;J$8,$Y$4,""),"")</f>
        <v/>
      </c>
      <c r="K98" s="150" t="str">
        <f t="shared" si="44"/>
        <v/>
      </c>
      <c r="L98" s="150" t="str">
        <f t="shared" si="44"/>
        <v/>
      </c>
      <c r="M98" s="150" t="str">
        <f t="shared" si="44"/>
        <v/>
      </c>
      <c r="N98" s="150" t="str">
        <f t="shared" si="44"/>
        <v/>
      </c>
      <c r="O98" s="150" t="str">
        <f t="shared" si="44"/>
        <v>█</v>
      </c>
      <c r="P98" s="150" t="str">
        <f t="shared" si="44"/>
        <v>█</v>
      </c>
      <c r="Q98" s="150" t="str">
        <f t="shared" si="44"/>
        <v>█</v>
      </c>
      <c r="R98" s="150" t="str">
        <f t="shared" si="44"/>
        <v>█</v>
      </c>
      <c r="S98" s="150" t="str">
        <f t="shared" si="44"/>
        <v>█</v>
      </c>
      <c r="T98" s="150" t="str">
        <f t="shared" si="44"/>
        <v>█</v>
      </c>
      <c r="U98" s="150" t="str">
        <f t="shared" si="44"/>
        <v>█</v>
      </c>
      <c r="V98" s="150" t="str">
        <f t="shared" si="44"/>
        <v>█</v>
      </c>
      <c r="W98" s="150" t="str">
        <f t="shared" si="44"/>
        <v>█</v>
      </c>
      <c r="X98" s="150" t="str">
        <f t="shared" si="44"/>
        <v>█</v>
      </c>
      <c r="Y98" s="150" t="str">
        <f t="shared" si="44"/>
        <v>█</v>
      </c>
      <c r="Z98" s="150" t="str">
        <f t="shared" si="41"/>
        <v>█</v>
      </c>
      <c r="AA98" s="150" t="str">
        <f t="shared" si="41"/>
        <v>█</v>
      </c>
      <c r="AB98" s="150" t="str">
        <f t="shared" si="41"/>
        <v>█</v>
      </c>
      <c r="AC98" s="150" t="str">
        <f t="shared" si="41"/>
        <v>█</v>
      </c>
      <c r="AD98" s="150" t="str">
        <f t="shared" si="41"/>
        <v>█</v>
      </c>
      <c r="AE98" s="150" t="str">
        <f t="shared" si="41"/>
        <v>█</v>
      </c>
      <c r="AF98" s="150" t="str">
        <f t="shared" si="41"/>
        <v>█</v>
      </c>
      <c r="AG98" s="150" t="str">
        <f t="shared" si="41"/>
        <v>█</v>
      </c>
      <c r="AH98" s="150" t="str">
        <f t="shared" si="41"/>
        <v>█</v>
      </c>
      <c r="AI98" s="150" t="str">
        <f t="shared" si="41"/>
        <v>█</v>
      </c>
      <c r="AJ98" s="150" t="str">
        <f t="shared" si="41"/>
        <v>█</v>
      </c>
      <c r="AK98" s="150" t="str">
        <f t="shared" si="41"/>
        <v>█</v>
      </c>
      <c r="AL98" s="150" t="str">
        <f t="shared" si="41"/>
        <v>█</v>
      </c>
      <c r="AM98" s="150" t="str">
        <f t="shared" si="41"/>
        <v>█</v>
      </c>
      <c r="AN98" s="150" t="str">
        <f t="shared" si="41"/>
        <v>█</v>
      </c>
      <c r="AO98" s="150" t="str">
        <f t="shared" si="41"/>
        <v>█</v>
      </c>
      <c r="AP98" s="150" t="str">
        <f t="shared" si="42"/>
        <v>█</v>
      </c>
      <c r="AQ98" s="150" t="str">
        <f t="shared" si="42"/>
        <v>█</v>
      </c>
      <c r="AR98" s="150" t="str">
        <f t="shared" si="42"/>
        <v>█</v>
      </c>
      <c r="AS98" s="150" t="str">
        <f t="shared" si="42"/>
        <v>█</v>
      </c>
      <c r="AT98" s="150" t="str">
        <f t="shared" si="42"/>
        <v>█</v>
      </c>
      <c r="AU98" s="150" t="str">
        <f t="shared" si="42"/>
        <v>█</v>
      </c>
      <c r="AV98" s="150" t="str">
        <f t="shared" si="42"/>
        <v>█</v>
      </c>
      <c r="AW98" s="150" t="str">
        <f t="shared" si="42"/>
        <v>█</v>
      </c>
      <c r="AX98" s="150" t="str">
        <f t="shared" si="42"/>
        <v>█</v>
      </c>
      <c r="AY98" s="150" t="str">
        <f t="shared" si="42"/>
        <v>█</v>
      </c>
      <c r="AZ98" s="150" t="str">
        <f t="shared" si="42"/>
        <v>█</v>
      </c>
      <c r="BA98" s="150" t="str">
        <f t="shared" si="42"/>
        <v>█</v>
      </c>
      <c r="BB98" s="150" t="str">
        <f t="shared" si="42"/>
        <v>█</v>
      </c>
      <c r="BC98" s="150" t="str">
        <f t="shared" si="42"/>
        <v>█</v>
      </c>
      <c r="BD98" s="150" t="str">
        <f t="shared" si="40"/>
        <v>█</v>
      </c>
      <c r="BE98" s="150" t="str">
        <f t="shared" si="40"/>
        <v>█</v>
      </c>
      <c r="BF98" s="150" t="str">
        <f t="shared" si="40"/>
        <v>█</v>
      </c>
      <c r="BG98" s="150" t="str">
        <f t="shared" si="40"/>
        <v>█</v>
      </c>
      <c r="BH98" s="150" t="str">
        <f t="shared" si="40"/>
        <v>█</v>
      </c>
      <c r="BI98" s="150" t="str">
        <f t="shared" si="40"/>
        <v/>
      </c>
      <c r="BJ98" s="151" t="str">
        <f t="shared" si="40"/>
        <v/>
      </c>
      <c r="BK98" s="125"/>
    </row>
    <row r="99" spans="2:63" ht="15" customHeight="1" outlineLevel="2" x14ac:dyDescent="0.2">
      <c r="B99" s="119"/>
      <c r="C99" s="209" t="s">
        <v>179</v>
      </c>
      <c r="D99" s="153" t="s">
        <v>461</v>
      </c>
      <c r="E99" s="156">
        <v>20</v>
      </c>
      <c r="F99" s="154">
        <f t="shared" si="39"/>
        <v>32</v>
      </c>
      <c r="G99" s="156">
        <v>12</v>
      </c>
      <c r="H99" s="155">
        <v>1</v>
      </c>
      <c r="I99" s="150"/>
      <c r="J99" s="150" t="str">
        <f t="shared" si="44"/>
        <v/>
      </c>
      <c r="K99" s="150" t="str">
        <f t="shared" si="44"/>
        <v/>
      </c>
      <c r="L99" s="150" t="str">
        <f t="shared" si="44"/>
        <v/>
      </c>
      <c r="M99" s="150" t="str">
        <f t="shared" si="44"/>
        <v/>
      </c>
      <c r="N99" s="150" t="str">
        <f t="shared" si="44"/>
        <v/>
      </c>
      <c r="O99" s="150" t="str">
        <f t="shared" si="44"/>
        <v/>
      </c>
      <c r="P99" s="150" t="str">
        <f t="shared" si="44"/>
        <v/>
      </c>
      <c r="Q99" s="150" t="str">
        <f t="shared" si="44"/>
        <v/>
      </c>
      <c r="R99" s="150" t="str">
        <f t="shared" si="44"/>
        <v/>
      </c>
      <c r="S99" s="150" t="str">
        <f t="shared" si="44"/>
        <v/>
      </c>
      <c r="T99" s="150" t="str">
        <f t="shared" si="44"/>
        <v/>
      </c>
      <c r="U99" s="150" t="str">
        <f t="shared" si="44"/>
        <v/>
      </c>
      <c r="V99" s="150" t="str">
        <f t="shared" si="44"/>
        <v/>
      </c>
      <c r="W99" s="150" t="str">
        <f t="shared" si="44"/>
        <v/>
      </c>
      <c r="X99" s="150" t="str">
        <f t="shared" si="44"/>
        <v/>
      </c>
      <c r="Y99" s="150" t="str">
        <f t="shared" si="44"/>
        <v/>
      </c>
      <c r="Z99" s="150" t="str">
        <f t="shared" si="41"/>
        <v/>
      </c>
      <c r="AA99" s="150" t="str">
        <f t="shared" si="41"/>
        <v/>
      </c>
      <c r="AB99" s="150" t="str">
        <f t="shared" si="41"/>
        <v/>
      </c>
      <c r="AC99" s="150" t="str">
        <f t="shared" si="41"/>
        <v>█</v>
      </c>
      <c r="AD99" s="150" t="str">
        <f t="shared" si="41"/>
        <v>█</v>
      </c>
      <c r="AE99" s="150" t="str">
        <f t="shared" si="41"/>
        <v>█</v>
      </c>
      <c r="AF99" s="150" t="str">
        <f t="shared" si="41"/>
        <v>█</v>
      </c>
      <c r="AG99" s="150" t="str">
        <f t="shared" si="41"/>
        <v>█</v>
      </c>
      <c r="AH99" s="150" t="str">
        <f t="shared" si="41"/>
        <v>█</v>
      </c>
      <c r="AI99" s="150" t="str">
        <f t="shared" si="41"/>
        <v>█</v>
      </c>
      <c r="AJ99" s="150" t="str">
        <f t="shared" si="41"/>
        <v>█</v>
      </c>
      <c r="AK99" s="150" t="str">
        <f t="shared" si="41"/>
        <v>█</v>
      </c>
      <c r="AL99" s="150" t="str">
        <f t="shared" si="41"/>
        <v>█</v>
      </c>
      <c r="AM99" s="150" t="str">
        <f t="shared" si="41"/>
        <v>█</v>
      </c>
      <c r="AN99" s="150" t="str">
        <f t="shared" si="41"/>
        <v>█</v>
      </c>
      <c r="AO99" s="150" t="str">
        <f t="shared" si="41"/>
        <v/>
      </c>
      <c r="AP99" s="150" t="str">
        <f t="shared" si="42"/>
        <v/>
      </c>
      <c r="AQ99" s="150" t="str">
        <f t="shared" si="42"/>
        <v/>
      </c>
      <c r="AR99" s="150" t="str">
        <f t="shared" si="42"/>
        <v/>
      </c>
      <c r="AS99" s="150" t="str">
        <f t="shared" si="42"/>
        <v/>
      </c>
      <c r="AT99" s="150" t="str">
        <f t="shared" si="42"/>
        <v/>
      </c>
      <c r="AU99" s="150" t="str">
        <f t="shared" si="42"/>
        <v/>
      </c>
      <c r="AV99" s="150" t="str">
        <f t="shared" si="42"/>
        <v/>
      </c>
      <c r="AW99" s="150" t="str">
        <f t="shared" si="42"/>
        <v/>
      </c>
      <c r="AX99" s="150" t="str">
        <f t="shared" si="42"/>
        <v/>
      </c>
      <c r="AY99" s="150" t="str">
        <f t="shared" si="42"/>
        <v/>
      </c>
      <c r="AZ99" s="150" t="str">
        <f t="shared" si="42"/>
        <v/>
      </c>
      <c r="BA99" s="150" t="str">
        <f t="shared" si="42"/>
        <v/>
      </c>
      <c r="BB99" s="150" t="str">
        <f t="shared" si="42"/>
        <v/>
      </c>
      <c r="BC99" s="150" t="str">
        <f t="shared" si="42"/>
        <v/>
      </c>
      <c r="BD99" s="150" t="str">
        <f t="shared" si="40"/>
        <v/>
      </c>
      <c r="BE99" s="150" t="str">
        <f t="shared" si="40"/>
        <v/>
      </c>
      <c r="BF99" s="150" t="str">
        <f t="shared" si="40"/>
        <v/>
      </c>
      <c r="BG99" s="150" t="str">
        <f t="shared" si="40"/>
        <v/>
      </c>
      <c r="BH99" s="150" t="str">
        <f t="shared" si="40"/>
        <v/>
      </c>
      <c r="BI99" s="150" t="str">
        <f t="shared" si="40"/>
        <v/>
      </c>
      <c r="BJ99" s="151" t="str">
        <f t="shared" si="40"/>
        <v/>
      </c>
      <c r="BK99" s="125"/>
    </row>
    <row r="100" spans="2:63" ht="15" customHeight="1" outlineLevel="2" x14ac:dyDescent="0.2">
      <c r="B100" s="119"/>
      <c r="C100" s="209" t="s">
        <v>180</v>
      </c>
      <c r="D100" s="153" t="s">
        <v>461</v>
      </c>
      <c r="E100" s="156">
        <v>23</v>
      </c>
      <c r="F100" s="154">
        <f t="shared" si="39"/>
        <v>33</v>
      </c>
      <c r="G100" s="156">
        <v>10</v>
      </c>
      <c r="H100" s="155">
        <v>1</v>
      </c>
      <c r="I100" s="150"/>
      <c r="J100" s="150" t="str">
        <f t="shared" si="44"/>
        <v/>
      </c>
      <c r="K100" s="150" t="str">
        <f t="shared" si="44"/>
        <v/>
      </c>
      <c r="L100" s="150" t="str">
        <f t="shared" si="44"/>
        <v/>
      </c>
      <c r="M100" s="150" t="str">
        <f t="shared" si="44"/>
        <v/>
      </c>
      <c r="N100" s="150" t="str">
        <f t="shared" si="44"/>
        <v/>
      </c>
      <c r="O100" s="150" t="str">
        <f t="shared" si="44"/>
        <v/>
      </c>
      <c r="P100" s="150" t="str">
        <f t="shared" si="44"/>
        <v/>
      </c>
      <c r="Q100" s="150" t="str">
        <f t="shared" si="44"/>
        <v/>
      </c>
      <c r="R100" s="150" t="str">
        <f t="shared" si="44"/>
        <v/>
      </c>
      <c r="S100" s="150" t="str">
        <f t="shared" si="44"/>
        <v/>
      </c>
      <c r="T100" s="150" t="str">
        <f t="shared" si="44"/>
        <v/>
      </c>
      <c r="U100" s="150" t="str">
        <f t="shared" si="44"/>
        <v/>
      </c>
      <c r="V100" s="150" t="str">
        <f t="shared" si="44"/>
        <v/>
      </c>
      <c r="W100" s="150" t="str">
        <f t="shared" si="44"/>
        <v/>
      </c>
      <c r="X100" s="150" t="str">
        <f t="shared" si="44"/>
        <v/>
      </c>
      <c r="Y100" s="150" t="str">
        <f t="shared" si="44"/>
        <v/>
      </c>
      <c r="Z100" s="150" t="str">
        <f t="shared" si="41"/>
        <v/>
      </c>
      <c r="AA100" s="150" t="str">
        <f t="shared" si="41"/>
        <v/>
      </c>
      <c r="AB100" s="150" t="str">
        <f t="shared" si="41"/>
        <v/>
      </c>
      <c r="AC100" s="150" t="str">
        <f t="shared" si="41"/>
        <v/>
      </c>
      <c r="AD100" s="150" t="str">
        <f t="shared" si="41"/>
        <v/>
      </c>
      <c r="AE100" s="150" t="str">
        <f t="shared" si="41"/>
        <v/>
      </c>
      <c r="AF100" s="150" t="str">
        <f t="shared" si="41"/>
        <v>█</v>
      </c>
      <c r="AG100" s="150" t="str">
        <f t="shared" si="41"/>
        <v>█</v>
      </c>
      <c r="AH100" s="150" t="str">
        <f t="shared" si="41"/>
        <v>█</v>
      </c>
      <c r="AI100" s="150" t="str">
        <f t="shared" si="41"/>
        <v>█</v>
      </c>
      <c r="AJ100" s="150" t="str">
        <f t="shared" si="41"/>
        <v>█</v>
      </c>
      <c r="AK100" s="150" t="str">
        <f t="shared" si="41"/>
        <v>█</v>
      </c>
      <c r="AL100" s="150" t="str">
        <f t="shared" si="41"/>
        <v>█</v>
      </c>
      <c r="AM100" s="150" t="str">
        <f t="shared" si="41"/>
        <v>█</v>
      </c>
      <c r="AN100" s="150" t="str">
        <f t="shared" si="41"/>
        <v>█</v>
      </c>
      <c r="AO100" s="150" t="str">
        <f t="shared" si="41"/>
        <v>█</v>
      </c>
      <c r="AP100" s="150" t="str">
        <f t="shared" si="42"/>
        <v/>
      </c>
      <c r="AQ100" s="150" t="str">
        <f t="shared" si="42"/>
        <v/>
      </c>
      <c r="AR100" s="150" t="str">
        <f t="shared" si="42"/>
        <v/>
      </c>
      <c r="AS100" s="150" t="str">
        <f t="shared" si="42"/>
        <v/>
      </c>
      <c r="AT100" s="150" t="str">
        <f t="shared" si="42"/>
        <v/>
      </c>
      <c r="AU100" s="150" t="str">
        <f t="shared" si="42"/>
        <v/>
      </c>
      <c r="AV100" s="150" t="str">
        <f t="shared" si="42"/>
        <v/>
      </c>
      <c r="AW100" s="150" t="str">
        <f t="shared" si="42"/>
        <v/>
      </c>
      <c r="AX100" s="150" t="str">
        <f t="shared" si="42"/>
        <v/>
      </c>
      <c r="AY100" s="150" t="str">
        <f t="shared" si="42"/>
        <v/>
      </c>
      <c r="AZ100" s="150" t="str">
        <f t="shared" si="42"/>
        <v/>
      </c>
      <c r="BA100" s="150" t="str">
        <f t="shared" si="42"/>
        <v/>
      </c>
      <c r="BB100" s="150" t="str">
        <f t="shared" si="42"/>
        <v/>
      </c>
      <c r="BC100" s="150" t="str">
        <f t="shared" si="42"/>
        <v/>
      </c>
      <c r="BD100" s="150" t="str">
        <f t="shared" si="40"/>
        <v/>
      </c>
      <c r="BE100" s="150" t="str">
        <f t="shared" si="40"/>
        <v/>
      </c>
      <c r="BF100" s="150" t="str">
        <f t="shared" si="40"/>
        <v/>
      </c>
      <c r="BG100" s="150" t="str">
        <f t="shared" si="40"/>
        <v/>
      </c>
      <c r="BH100" s="150" t="str">
        <f t="shared" si="40"/>
        <v/>
      </c>
      <c r="BI100" s="150" t="str">
        <f t="shared" si="40"/>
        <v/>
      </c>
      <c r="BJ100" s="151" t="str">
        <f t="shared" si="40"/>
        <v/>
      </c>
      <c r="BK100" s="125"/>
    </row>
    <row r="101" spans="2:63" ht="15" customHeight="1" outlineLevel="2" x14ac:dyDescent="0.2">
      <c r="B101" s="119"/>
      <c r="C101" s="209" t="s">
        <v>181</v>
      </c>
      <c r="D101" s="153" t="s">
        <v>461</v>
      </c>
      <c r="E101" s="156">
        <v>21</v>
      </c>
      <c r="F101" s="154">
        <f t="shared" si="39"/>
        <v>41</v>
      </c>
      <c r="G101" s="156">
        <v>20</v>
      </c>
      <c r="H101" s="158">
        <v>0.17</v>
      </c>
      <c r="I101" s="150"/>
      <c r="J101" s="150" t="str">
        <f t="shared" si="44"/>
        <v/>
      </c>
      <c r="K101" s="150" t="str">
        <f t="shared" si="44"/>
        <v/>
      </c>
      <c r="L101" s="150" t="str">
        <f t="shared" si="44"/>
        <v/>
      </c>
      <c r="M101" s="150" t="str">
        <f t="shared" si="44"/>
        <v/>
      </c>
      <c r="N101" s="150" t="str">
        <f t="shared" si="44"/>
        <v/>
      </c>
      <c r="O101" s="150" t="str">
        <f t="shared" si="44"/>
        <v/>
      </c>
      <c r="P101" s="150" t="str">
        <f t="shared" si="44"/>
        <v/>
      </c>
      <c r="Q101" s="150" t="str">
        <f t="shared" si="44"/>
        <v/>
      </c>
      <c r="R101" s="150" t="str">
        <f t="shared" si="44"/>
        <v/>
      </c>
      <c r="S101" s="150" t="str">
        <f t="shared" si="44"/>
        <v/>
      </c>
      <c r="T101" s="150" t="str">
        <f t="shared" si="44"/>
        <v/>
      </c>
      <c r="U101" s="150" t="str">
        <f t="shared" si="44"/>
        <v/>
      </c>
      <c r="V101" s="150" t="str">
        <f t="shared" si="44"/>
        <v/>
      </c>
      <c r="W101" s="150" t="str">
        <f t="shared" si="44"/>
        <v/>
      </c>
      <c r="X101" s="150" t="str">
        <f t="shared" si="44"/>
        <v/>
      </c>
      <c r="Y101" s="150" t="str">
        <f t="shared" si="44"/>
        <v/>
      </c>
      <c r="Z101" s="150" t="str">
        <f t="shared" si="41"/>
        <v/>
      </c>
      <c r="AA101" s="150" t="str">
        <f t="shared" si="41"/>
        <v/>
      </c>
      <c r="AB101" s="150" t="str">
        <f t="shared" si="41"/>
        <v/>
      </c>
      <c r="AC101" s="150" t="str">
        <f t="shared" si="41"/>
        <v/>
      </c>
      <c r="AD101" s="150" t="str">
        <f t="shared" si="41"/>
        <v>█</v>
      </c>
      <c r="AE101" s="150" t="str">
        <f t="shared" si="41"/>
        <v>█</v>
      </c>
      <c r="AF101" s="150" t="str">
        <f t="shared" si="41"/>
        <v>█</v>
      </c>
      <c r="AG101" s="150" t="str">
        <f t="shared" si="41"/>
        <v>█</v>
      </c>
      <c r="AH101" s="150" t="str">
        <f t="shared" si="41"/>
        <v/>
      </c>
      <c r="AI101" s="150" t="str">
        <f t="shared" si="41"/>
        <v/>
      </c>
      <c r="AJ101" s="150" t="str">
        <f t="shared" si="41"/>
        <v/>
      </c>
      <c r="AK101" s="150" t="str">
        <f t="shared" si="41"/>
        <v/>
      </c>
      <c r="AL101" s="150" t="str">
        <f t="shared" si="41"/>
        <v/>
      </c>
      <c r="AM101" s="150" t="str">
        <f t="shared" si="41"/>
        <v/>
      </c>
      <c r="AN101" s="150" t="str">
        <f t="shared" si="41"/>
        <v/>
      </c>
      <c r="AO101" s="150" t="str">
        <f t="shared" si="41"/>
        <v/>
      </c>
      <c r="AP101" s="150" t="str">
        <f t="shared" si="42"/>
        <v/>
      </c>
      <c r="AQ101" s="150" t="str">
        <f t="shared" si="42"/>
        <v/>
      </c>
      <c r="AR101" s="150" t="str">
        <f t="shared" si="42"/>
        <v/>
      </c>
      <c r="AS101" s="150" t="str">
        <f t="shared" si="42"/>
        <v/>
      </c>
      <c r="AT101" s="150" t="str">
        <f t="shared" si="42"/>
        <v/>
      </c>
      <c r="AU101" s="150" t="str">
        <f t="shared" si="42"/>
        <v/>
      </c>
      <c r="AV101" s="150" t="str">
        <f t="shared" si="42"/>
        <v/>
      </c>
      <c r="AW101" s="150" t="str">
        <f t="shared" si="42"/>
        <v/>
      </c>
      <c r="AX101" s="150" t="str">
        <f t="shared" si="42"/>
        <v/>
      </c>
      <c r="AY101" s="150" t="str">
        <f t="shared" si="42"/>
        <v/>
      </c>
      <c r="AZ101" s="150" t="str">
        <f t="shared" si="42"/>
        <v/>
      </c>
      <c r="BA101" s="150" t="str">
        <f t="shared" si="42"/>
        <v/>
      </c>
      <c r="BB101" s="150" t="str">
        <f t="shared" si="42"/>
        <v/>
      </c>
      <c r="BC101" s="150" t="str">
        <f t="shared" si="42"/>
        <v/>
      </c>
      <c r="BD101" s="150" t="str">
        <f t="shared" si="40"/>
        <v/>
      </c>
      <c r="BE101" s="150" t="str">
        <f t="shared" si="40"/>
        <v/>
      </c>
      <c r="BF101" s="150" t="str">
        <f t="shared" si="40"/>
        <v/>
      </c>
      <c r="BG101" s="150" t="str">
        <f t="shared" si="40"/>
        <v/>
      </c>
      <c r="BH101" s="150" t="str">
        <f t="shared" si="40"/>
        <v/>
      </c>
      <c r="BI101" s="150" t="str">
        <f t="shared" si="40"/>
        <v/>
      </c>
      <c r="BJ101" s="151" t="str">
        <f t="shared" si="40"/>
        <v/>
      </c>
      <c r="BK101" s="125"/>
    </row>
    <row r="102" spans="2:63" ht="15" customHeight="1" outlineLevel="2" x14ac:dyDescent="0.2">
      <c r="B102" s="119"/>
      <c r="C102" s="209" t="s">
        <v>182</v>
      </c>
      <c r="D102" s="153" t="s">
        <v>461</v>
      </c>
      <c r="E102" s="156">
        <v>16</v>
      </c>
      <c r="F102" s="154">
        <f t="shared" si="39"/>
        <v>22</v>
      </c>
      <c r="G102" s="156">
        <v>6</v>
      </c>
      <c r="H102" s="155">
        <v>1</v>
      </c>
      <c r="I102" s="150"/>
      <c r="J102" s="150" t="str">
        <f t="shared" si="44"/>
        <v/>
      </c>
      <c r="K102" s="150" t="str">
        <f t="shared" si="44"/>
        <v/>
      </c>
      <c r="L102" s="150" t="str">
        <f t="shared" si="44"/>
        <v/>
      </c>
      <c r="M102" s="150" t="str">
        <f t="shared" si="44"/>
        <v/>
      </c>
      <c r="N102" s="150" t="str">
        <f t="shared" si="44"/>
        <v/>
      </c>
      <c r="O102" s="150" t="str">
        <f t="shared" si="44"/>
        <v/>
      </c>
      <c r="P102" s="150" t="str">
        <f t="shared" si="44"/>
        <v/>
      </c>
      <c r="Q102" s="150" t="str">
        <f t="shared" si="44"/>
        <v/>
      </c>
      <c r="R102" s="150" t="str">
        <f t="shared" si="44"/>
        <v/>
      </c>
      <c r="S102" s="150" t="str">
        <f t="shared" si="44"/>
        <v/>
      </c>
      <c r="T102" s="150" t="str">
        <f t="shared" si="44"/>
        <v/>
      </c>
      <c r="U102" s="150" t="str">
        <f t="shared" si="44"/>
        <v/>
      </c>
      <c r="V102" s="150" t="str">
        <f t="shared" si="44"/>
        <v/>
      </c>
      <c r="W102" s="150" t="str">
        <f t="shared" si="44"/>
        <v/>
      </c>
      <c r="X102" s="150" t="str">
        <f t="shared" si="44"/>
        <v/>
      </c>
      <c r="Y102" s="150" t="str">
        <f t="shared" si="44"/>
        <v>█</v>
      </c>
      <c r="Z102" s="150" t="str">
        <f t="shared" si="41"/>
        <v>█</v>
      </c>
      <c r="AA102" s="150" t="str">
        <f t="shared" si="41"/>
        <v>█</v>
      </c>
      <c r="AB102" s="150" t="str">
        <f t="shared" si="41"/>
        <v>█</v>
      </c>
      <c r="AC102" s="150" t="str">
        <f t="shared" si="41"/>
        <v>█</v>
      </c>
      <c r="AD102" s="150" t="str">
        <f t="shared" si="41"/>
        <v>█</v>
      </c>
      <c r="AE102" s="150" t="str">
        <f t="shared" si="41"/>
        <v/>
      </c>
      <c r="AF102" s="150" t="str">
        <f t="shared" si="41"/>
        <v/>
      </c>
      <c r="AG102" s="150" t="str">
        <f t="shared" si="41"/>
        <v/>
      </c>
      <c r="AH102" s="150" t="str">
        <f t="shared" si="41"/>
        <v/>
      </c>
      <c r="AI102" s="150" t="str">
        <f t="shared" si="41"/>
        <v/>
      </c>
      <c r="AJ102" s="150" t="str">
        <f t="shared" si="41"/>
        <v/>
      </c>
      <c r="AK102" s="150" t="str">
        <f t="shared" si="41"/>
        <v/>
      </c>
      <c r="AL102" s="150" t="str">
        <f t="shared" si="41"/>
        <v/>
      </c>
      <c r="AM102" s="150" t="str">
        <f t="shared" si="41"/>
        <v/>
      </c>
      <c r="AN102" s="150" t="str">
        <f t="shared" si="41"/>
        <v/>
      </c>
      <c r="AO102" s="150" t="str">
        <f t="shared" si="41"/>
        <v/>
      </c>
      <c r="AP102" s="150" t="str">
        <f t="shared" si="42"/>
        <v/>
      </c>
      <c r="AQ102" s="150" t="str">
        <f t="shared" si="42"/>
        <v/>
      </c>
      <c r="AR102" s="150" t="str">
        <f t="shared" si="42"/>
        <v/>
      </c>
      <c r="AS102" s="150" t="str">
        <f t="shared" si="42"/>
        <v/>
      </c>
      <c r="AT102" s="150" t="str">
        <f t="shared" si="42"/>
        <v/>
      </c>
      <c r="AU102" s="150" t="str">
        <f t="shared" si="42"/>
        <v/>
      </c>
      <c r="AV102" s="150" t="str">
        <f t="shared" si="42"/>
        <v/>
      </c>
      <c r="AW102" s="150" t="str">
        <f t="shared" si="42"/>
        <v/>
      </c>
      <c r="AX102" s="150" t="str">
        <f t="shared" si="42"/>
        <v/>
      </c>
      <c r="AY102" s="150" t="str">
        <f t="shared" si="42"/>
        <v/>
      </c>
      <c r="AZ102" s="150" t="str">
        <f t="shared" si="42"/>
        <v/>
      </c>
      <c r="BA102" s="150" t="str">
        <f t="shared" si="42"/>
        <v/>
      </c>
      <c r="BB102" s="150" t="str">
        <f t="shared" si="42"/>
        <v/>
      </c>
      <c r="BC102" s="150" t="str">
        <f t="shared" si="42"/>
        <v/>
      </c>
      <c r="BD102" s="150" t="str">
        <f t="shared" si="40"/>
        <v/>
      </c>
      <c r="BE102" s="150" t="str">
        <f t="shared" si="40"/>
        <v/>
      </c>
      <c r="BF102" s="150" t="str">
        <f t="shared" si="40"/>
        <v/>
      </c>
      <c r="BG102" s="150" t="str">
        <f t="shared" si="40"/>
        <v/>
      </c>
      <c r="BH102" s="150" t="str">
        <f t="shared" si="40"/>
        <v/>
      </c>
      <c r="BI102" s="150" t="str">
        <f t="shared" si="40"/>
        <v/>
      </c>
      <c r="BJ102" s="151" t="str">
        <f t="shared" si="40"/>
        <v/>
      </c>
      <c r="BK102" s="125"/>
    </row>
    <row r="103" spans="2:63" ht="15" customHeight="1" outlineLevel="2" x14ac:dyDescent="0.2">
      <c r="B103" s="119"/>
      <c r="C103" s="209" t="s">
        <v>183</v>
      </c>
      <c r="D103" s="153" t="s">
        <v>461</v>
      </c>
      <c r="E103" s="156">
        <v>10</v>
      </c>
      <c r="F103" s="154">
        <f t="shared" si="39"/>
        <v>12</v>
      </c>
      <c r="G103" s="156">
        <v>2</v>
      </c>
      <c r="H103" s="155">
        <v>1</v>
      </c>
      <c r="I103" s="150"/>
      <c r="J103" s="150" t="str">
        <f t="shared" si="44"/>
        <v/>
      </c>
      <c r="K103" s="150" t="str">
        <f t="shared" si="44"/>
        <v/>
      </c>
      <c r="L103" s="150" t="str">
        <f t="shared" si="44"/>
        <v/>
      </c>
      <c r="M103" s="150" t="str">
        <f t="shared" si="44"/>
        <v/>
      </c>
      <c r="N103" s="150" t="str">
        <f t="shared" si="44"/>
        <v/>
      </c>
      <c r="O103" s="150" t="str">
        <f t="shared" si="44"/>
        <v/>
      </c>
      <c r="P103" s="150" t="str">
        <f t="shared" si="44"/>
        <v/>
      </c>
      <c r="Q103" s="150" t="str">
        <f t="shared" si="44"/>
        <v/>
      </c>
      <c r="R103" s="150" t="str">
        <f t="shared" si="44"/>
        <v/>
      </c>
      <c r="S103" s="150" t="str">
        <f t="shared" si="44"/>
        <v>█</v>
      </c>
      <c r="T103" s="150" t="str">
        <f t="shared" si="44"/>
        <v>█</v>
      </c>
      <c r="U103" s="150" t="str">
        <f t="shared" si="44"/>
        <v/>
      </c>
      <c r="V103" s="150" t="str">
        <f t="shared" si="44"/>
        <v/>
      </c>
      <c r="W103" s="150" t="str">
        <f t="shared" si="44"/>
        <v/>
      </c>
      <c r="X103" s="150" t="str">
        <f t="shared" si="44"/>
        <v/>
      </c>
      <c r="Y103" s="150" t="str">
        <f t="shared" si="44"/>
        <v/>
      </c>
      <c r="Z103" s="150" t="str">
        <f t="shared" si="41"/>
        <v/>
      </c>
      <c r="AA103" s="150" t="str">
        <f t="shared" si="41"/>
        <v/>
      </c>
      <c r="AB103" s="150" t="str">
        <f t="shared" si="41"/>
        <v/>
      </c>
      <c r="AC103" s="150" t="str">
        <f t="shared" si="41"/>
        <v/>
      </c>
      <c r="AD103" s="150" t="str">
        <f t="shared" si="41"/>
        <v/>
      </c>
      <c r="AE103" s="150" t="str">
        <f t="shared" si="41"/>
        <v/>
      </c>
      <c r="AF103" s="150" t="str">
        <f t="shared" si="41"/>
        <v/>
      </c>
      <c r="AG103" s="150" t="str">
        <f t="shared" si="41"/>
        <v/>
      </c>
      <c r="AH103" s="150" t="str">
        <f t="shared" si="41"/>
        <v/>
      </c>
      <c r="AI103" s="150" t="str">
        <f t="shared" si="41"/>
        <v/>
      </c>
      <c r="AJ103" s="150" t="str">
        <f t="shared" si="41"/>
        <v/>
      </c>
      <c r="AK103" s="150" t="str">
        <f t="shared" si="41"/>
        <v/>
      </c>
      <c r="AL103" s="150" t="str">
        <f t="shared" si="41"/>
        <v/>
      </c>
      <c r="AM103" s="150" t="str">
        <f t="shared" si="41"/>
        <v/>
      </c>
      <c r="AN103" s="150" t="str">
        <f t="shared" si="41"/>
        <v/>
      </c>
      <c r="AO103" s="150" t="str">
        <f t="shared" si="41"/>
        <v/>
      </c>
      <c r="AP103" s="150" t="str">
        <f t="shared" si="42"/>
        <v/>
      </c>
      <c r="AQ103" s="150" t="str">
        <f t="shared" si="42"/>
        <v/>
      </c>
      <c r="AR103" s="150" t="str">
        <f t="shared" si="42"/>
        <v/>
      </c>
      <c r="AS103" s="150" t="str">
        <f t="shared" si="42"/>
        <v/>
      </c>
      <c r="AT103" s="150" t="str">
        <f t="shared" si="42"/>
        <v/>
      </c>
      <c r="AU103" s="150" t="str">
        <f t="shared" si="42"/>
        <v/>
      </c>
      <c r="AV103" s="150" t="str">
        <f t="shared" si="42"/>
        <v/>
      </c>
      <c r="AW103" s="150" t="str">
        <f t="shared" si="42"/>
        <v/>
      </c>
      <c r="AX103" s="150" t="str">
        <f t="shared" si="42"/>
        <v/>
      </c>
      <c r="AY103" s="150" t="str">
        <f t="shared" si="42"/>
        <v/>
      </c>
      <c r="AZ103" s="150" t="str">
        <f t="shared" si="42"/>
        <v/>
      </c>
      <c r="BA103" s="150" t="str">
        <f t="shared" si="42"/>
        <v/>
      </c>
      <c r="BB103" s="150" t="str">
        <f t="shared" si="42"/>
        <v/>
      </c>
      <c r="BC103" s="150" t="str">
        <f t="shared" si="42"/>
        <v/>
      </c>
      <c r="BD103" s="150" t="str">
        <f t="shared" si="42"/>
        <v/>
      </c>
      <c r="BE103" s="150" t="str">
        <f t="shared" si="42"/>
        <v/>
      </c>
      <c r="BF103" s="150" t="str">
        <f t="shared" si="40"/>
        <v/>
      </c>
      <c r="BG103" s="150" t="str">
        <f t="shared" si="40"/>
        <v/>
      </c>
      <c r="BH103" s="150" t="str">
        <f t="shared" si="40"/>
        <v/>
      </c>
      <c r="BI103" s="150" t="str">
        <f t="shared" si="40"/>
        <v/>
      </c>
      <c r="BJ103" s="151" t="str">
        <f t="shared" si="40"/>
        <v/>
      </c>
      <c r="BK103" s="125"/>
    </row>
    <row r="104" spans="2:63" ht="15" customHeight="1" outlineLevel="2" x14ac:dyDescent="0.2">
      <c r="B104" s="119"/>
      <c r="C104" s="209" t="s">
        <v>184</v>
      </c>
      <c r="D104" s="153" t="s">
        <v>461</v>
      </c>
      <c r="E104" s="156">
        <v>23</v>
      </c>
      <c r="F104" s="154">
        <f t="shared" si="39"/>
        <v>27</v>
      </c>
      <c r="G104" s="156">
        <v>4</v>
      </c>
      <c r="H104" s="155">
        <v>1</v>
      </c>
      <c r="I104" s="150"/>
      <c r="J104" s="150" t="str">
        <f t="shared" si="44"/>
        <v/>
      </c>
      <c r="K104" s="150" t="str">
        <f t="shared" si="44"/>
        <v/>
      </c>
      <c r="L104" s="150" t="str">
        <f t="shared" si="44"/>
        <v/>
      </c>
      <c r="M104" s="150" t="str">
        <f t="shared" si="44"/>
        <v/>
      </c>
      <c r="N104" s="150" t="str">
        <f t="shared" si="44"/>
        <v/>
      </c>
      <c r="O104" s="150" t="str">
        <f t="shared" si="44"/>
        <v/>
      </c>
      <c r="P104" s="150" t="str">
        <f t="shared" si="44"/>
        <v/>
      </c>
      <c r="Q104" s="150" t="str">
        <f t="shared" si="44"/>
        <v/>
      </c>
      <c r="R104" s="150" t="str">
        <f t="shared" si="44"/>
        <v/>
      </c>
      <c r="S104" s="150" t="str">
        <f t="shared" si="44"/>
        <v/>
      </c>
      <c r="T104" s="150" t="str">
        <f t="shared" si="44"/>
        <v/>
      </c>
      <c r="U104" s="150" t="str">
        <f t="shared" si="44"/>
        <v/>
      </c>
      <c r="V104" s="150" t="str">
        <f t="shared" si="44"/>
        <v/>
      </c>
      <c r="W104" s="150" t="str">
        <f t="shared" si="44"/>
        <v/>
      </c>
      <c r="X104" s="150" t="str">
        <f t="shared" si="44"/>
        <v/>
      </c>
      <c r="Y104" s="150" t="str">
        <f t="shared" si="44"/>
        <v/>
      </c>
      <c r="Z104" s="150" t="str">
        <f t="shared" si="41"/>
        <v/>
      </c>
      <c r="AA104" s="150" t="str">
        <f t="shared" si="41"/>
        <v/>
      </c>
      <c r="AB104" s="150" t="str">
        <f t="shared" si="41"/>
        <v/>
      </c>
      <c r="AC104" s="150" t="str">
        <f t="shared" si="41"/>
        <v/>
      </c>
      <c r="AD104" s="150" t="str">
        <f t="shared" si="41"/>
        <v/>
      </c>
      <c r="AE104" s="150" t="str">
        <f t="shared" si="41"/>
        <v/>
      </c>
      <c r="AF104" s="150" t="str">
        <f t="shared" si="41"/>
        <v>█</v>
      </c>
      <c r="AG104" s="150" t="str">
        <f t="shared" si="41"/>
        <v>█</v>
      </c>
      <c r="AH104" s="150" t="str">
        <f t="shared" si="41"/>
        <v>█</v>
      </c>
      <c r="AI104" s="150" t="str">
        <f t="shared" si="41"/>
        <v>█</v>
      </c>
      <c r="AJ104" s="150" t="str">
        <f t="shared" si="41"/>
        <v/>
      </c>
      <c r="AK104" s="150" t="str">
        <f t="shared" si="41"/>
        <v/>
      </c>
      <c r="AL104" s="150" t="str">
        <f t="shared" si="41"/>
        <v/>
      </c>
      <c r="AM104" s="150" t="str">
        <f t="shared" si="41"/>
        <v/>
      </c>
      <c r="AN104" s="150" t="str">
        <f t="shared" si="41"/>
        <v/>
      </c>
      <c r="AO104" s="150" t="str">
        <f t="shared" si="41"/>
        <v/>
      </c>
      <c r="AP104" s="150" t="str">
        <f t="shared" si="42"/>
        <v/>
      </c>
      <c r="AQ104" s="150" t="str">
        <f t="shared" si="42"/>
        <v/>
      </c>
      <c r="AR104" s="150" t="str">
        <f t="shared" si="42"/>
        <v/>
      </c>
      <c r="AS104" s="150" t="str">
        <f t="shared" si="42"/>
        <v/>
      </c>
      <c r="AT104" s="150" t="str">
        <f t="shared" si="42"/>
        <v/>
      </c>
      <c r="AU104" s="150" t="str">
        <f t="shared" si="42"/>
        <v/>
      </c>
      <c r="AV104" s="150" t="str">
        <f t="shared" si="42"/>
        <v/>
      </c>
      <c r="AW104" s="150" t="str">
        <f t="shared" si="42"/>
        <v/>
      </c>
      <c r="AX104" s="150" t="str">
        <f t="shared" si="42"/>
        <v/>
      </c>
      <c r="AY104" s="150" t="str">
        <f t="shared" si="42"/>
        <v/>
      </c>
      <c r="AZ104" s="150" t="str">
        <f t="shared" si="42"/>
        <v/>
      </c>
      <c r="BA104" s="150" t="str">
        <f t="shared" si="42"/>
        <v/>
      </c>
      <c r="BB104" s="150" t="str">
        <f t="shared" si="42"/>
        <v/>
      </c>
      <c r="BC104" s="150" t="str">
        <f t="shared" si="42"/>
        <v/>
      </c>
      <c r="BD104" s="150" t="str">
        <f t="shared" si="42"/>
        <v/>
      </c>
      <c r="BE104" s="150" t="str">
        <f t="shared" si="42"/>
        <v/>
      </c>
      <c r="BF104" s="150" t="str">
        <f t="shared" si="40"/>
        <v/>
      </c>
      <c r="BG104" s="150" t="str">
        <f t="shared" si="40"/>
        <v/>
      </c>
      <c r="BH104" s="150" t="str">
        <f t="shared" si="40"/>
        <v/>
      </c>
      <c r="BI104" s="150" t="str">
        <f t="shared" si="40"/>
        <v/>
      </c>
      <c r="BJ104" s="151" t="str">
        <f t="shared" si="40"/>
        <v/>
      </c>
      <c r="BK104" s="125"/>
    </row>
    <row r="105" spans="2:63" ht="15" customHeight="1" outlineLevel="2" x14ac:dyDescent="0.2">
      <c r="B105" s="119"/>
      <c r="C105" s="209" t="s">
        <v>185</v>
      </c>
      <c r="D105" s="153" t="s">
        <v>461</v>
      </c>
      <c r="E105" s="156">
        <v>14</v>
      </c>
      <c r="F105" s="154">
        <f t="shared" si="39"/>
        <v>16</v>
      </c>
      <c r="G105" s="156">
        <v>2</v>
      </c>
      <c r="H105" s="155">
        <v>1</v>
      </c>
      <c r="I105" s="150"/>
      <c r="J105" s="150" t="str">
        <f t="shared" si="44"/>
        <v/>
      </c>
      <c r="K105" s="150" t="str">
        <f t="shared" si="44"/>
        <v/>
      </c>
      <c r="L105" s="150" t="str">
        <f t="shared" si="44"/>
        <v/>
      </c>
      <c r="M105" s="150" t="str">
        <f t="shared" si="44"/>
        <v/>
      </c>
      <c r="N105" s="150" t="str">
        <f t="shared" si="44"/>
        <v/>
      </c>
      <c r="O105" s="150" t="str">
        <f t="shared" si="44"/>
        <v/>
      </c>
      <c r="P105" s="150" t="str">
        <f t="shared" si="44"/>
        <v/>
      </c>
      <c r="Q105" s="150" t="str">
        <f t="shared" si="44"/>
        <v/>
      </c>
      <c r="R105" s="150" t="str">
        <f t="shared" si="44"/>
        <v/>
      </c>
      <c r="S105" s="150" t="str">
        <f t="shared" si="44"/>
        <v/>
      </c>
      <c r="T105" s="150" t="str">
        <f t="shared" si="44"/>
        <v/>
      </c>
      <c r="U105" s="150" t="str">
        <f t="shared" si="44"/>
        <v/>
      </c>
      <c r="V105" s="150" t="str">
        <f t="shared" si="44"/>
        <v/>
      </c>
      <c r="W105" s="150" t="str">
        <f t="shared" si="44"/>
        <v>█</v>
      </c>
      <c r="X105" s="150" t="str">
        <f t="shared" si="44"/>
        <v>█</v>
      </c>
      <c r="Y105" s="150" t="str">
        <f t="shared" si="44"/>
        <v/>
      </c>
      <c r="Z105" s="150" t="str">
        <f t="shared" si="41"/>
        <v/>
      </c>
      <c r="AA105" s="150" t="str">
        <f t="shared" si="41"/>
        <v/>
      </c>
      <c r="AB105" s="150" t="str">
        <f t="shared" si="41"/>
        <v/>
      </c>
      <c r="AC105" s="150" t="str">
        <f t="shared" si="41"/>
        <v/>
      </c>
      <c r="AD105" s="150" t="str">
        <f t="shared" si="41"/>
        <v/>
      </c>
      <c r="AE105" s="150" t="str">
        <f t="shared" si="41"/>
        <v/>
      </c>
      <c r="AF105" s="150" t="str">
        <f t="shared" si="41"/>
        <v/>
      </c>
      <c r="AG105" s="150" t="str">
        <f t="shared" si="41"/>
        <v/>
      </c>
      <c r="AH105" s="150" t="str">
        <f t="shared" si="41"/>
        <v/>
      </c>
      <c r="AI105" s="150" t="str">
        <f t="shared" si="41"/>
        <v/>
      </c>
      <c r="AJ105" s="150" t="str">
        <f t="shared" si="41"/>
        <v/>
      </c>
      <c r="AK105" s="150" t="str">
        <f t="shared" si="41"/>
        <v/>
      </c>
      <c r="AL105" s="150" t="str">
        <f t="shared" si="41"/>
        <v/>
      </c>
      <c r="AM105" s="150" t="str">
        <f t="shared" si="41"/>
        <v/>
      </c>
      <c r="AN105" s="150" t="str">
        <f t="shared" si="41"/>
        <v/>
      </c>
      <c r="AO105" s="150" t="str">
        <f t="shared" si="41"/>
        <v/>
      </c>
      <c r="AP105" s="150" t="str">
        <f t="shared" si="42"/>
        <v/>
      </c>
      <c r="AQ105" s="150" t="str">
        <f t="shared" si="42"/>
        <v/>
      </c>
      <c r="AR105" s="150" t="str">
        <f t="shared" si="42"/>
        <v/>
      </c>
      <c r="AS105" s="150" t="str">
        <f t="shared" si="42"/>
        <v/>
      </c>
      <c r="AT105" s="150" t="str">
        <f t="shared" si="42"/>
        <v/>
      </c>
      <c r="AU105" s="150" t="str">
        <f t="shared" si="42"/>
        <v/>
      </c>
      <c r="AV105" s="150" t="str">
        <f t="shared" si="42"/>
        <v/>
      </c>
      <c r="AW105" s="150" t="str">
        <f t="shared" si="42"/>
        <v/>
      </c>
      <c r="AX105" s="150" t="str">
        <f t="shared" si="42"/>
        <v/>
      </c>
      <c r="AY105" s="150" t="str">
        <f t="shared" si="42"/>
        <v/>
      </c>
      <c r="AZ105" s="150" t="str">
        <f t="shared" si="42"/>
        <v/>
      </c>
      <c r="BA105" s="150" t="str">
        <f t="shared" si="42"/>
        <v/>
      </c>
      <c r="BB105" s="150" t="str">
        <f t="shared" si="42"/>
        <v/>
      </c>
      <c r="BC105" s="150" t="str">
        <f t="shared" si="42"/>
        <v/>
      </c>
      <c r="BD105" s="150" t="str">
        <f t="shared" si="42"/>
        <v/>
      </c>
      <c r="BE105" s="150" t="str">
        <f t="shared" si="42"/>
        <v/>
      </c>
      <c r="BF105" s="150" t="str">
        <f t="shared" si="40"/>
        <v/>
      </c>
      <c r="BG105" s="150" t="str">
        <f t="shared" si="40"/>
        <v/>
      </c>
      <c r="BH105" s="150" t="str">
        <f t="shared" si="40"/>
        <v/>
      </c>
      <c r="BI105" s="150" t="str">
        <f t="shared" si="40"/>
        <v/>
      </c>
      <c r="BJ105" s="151" t="str">
        <f t="shared" si="40"/>
        <v/>
      </c>
      <c r="BK105" s="125"/>
    </row>
    <row r="106" spans="2:63" ht="15" customHeight="1" outlineLevel="2" x14ac:dyDescent="0.2">
      <c r="B106" s="119"/>
      <c r="C106" s="209" t="s">
        <v>186</v>
      </c>
      <c r="D106" s="153" t="s">
        <v>461</v>
      </c>
      <c r="E106" s="156">
        <v>20</v>
      </c>
      <c r="F106" s="154">
        <f t="shared" si="39"/>
        <v>22</v>
      </c>
      <c r="G106" s="156">
        <v>2</v>
      </c>
      <c r="H106" s="155">
        <v>1</v>
      </c>
      <c r="I106" s="150"/>
      <c r="J106" s="150" t="str">
        <f t="shared" si="44"/>
        <v/>
      </c>
      <c r="K106" s="150" t="str">
        <f t="shared" si="44"/>
        <v/>
      </c>
      <c r="L106" s="150" t="str">
        <f t="shared" si="44"/>
        <v/>
      </c>
      <c r="M106" s="150" t="str">
        <f t="shared" si="44"/>
        <v/>
      </c>
      <c r="N106" s="150" t="str">
        <f t="shared" si="44"/>
        <v/>
      </c>
      <c r="O106" s="150" t="str">
        <f t="shared" si="44"/>
        <v/>
      </c>
      <c r="P106" s="150" t="str">
        <f t="shared" si="44"/>
        <v/>
      </c>
      <c r="Q106" s="150" t="str">
        <f t="shared" si="44"/>
        <v/>
      </c>
      <c r="R106" s="150" t="str">
        <f t="shared" si="44"/>
        <v/>
      </c>
      <c r="S106" s="150" t="str">
        <f t="shared" si="44"/>
        <v/>
      </c>
      <c r="T106" s="150" t="str">
        <f t="shared" si="44"/>
        <v/>
      </c>
      <c r="U106" s="150" t="str">
        <f t="shared" si="44"/>
        <v/>
      </c>
      <c r="V106" s="150" t="str">
        <f t="shared" si="44"/>
        <v/>
      </c>
      <c r="W106" s="150" t="str">
        <f t="shared" si="44"/>
        <v/>
      </c>
      <c r="X106" s="150" t="str">
        <f t="shared" si="44"/>
        <v/>
      </c>
      <c r="Y106" s="150" t="str">
        <f t="shared" si="44"/>
        <v/>
      </c>
      <c r="Z106" s="150" t="str">
        <f t="shared" si="41"/>
        <v/>
      </c>
      <c r="AA106" s="150" t="str">
        <f t="shared" si="41"/>
        <v/>
      </c>
      <c r="AB106" s="150" t="str">
        <f t="shared" si="41"/>
        <v/>
      </c>
      <c r="AC106" s="150" t="str">
        <f t="shared" si="41"/>
        <v>█</v>
      </c>
      <c r="AD106" s="150" t="str">
        <f t="shared" si="41"/>
        <v>█</v>
      </c>
      <c r="AE106" s="150" t="str">
        <f t="shared" si="41"/>
        <v/>
      </c>
      <c r="AF106" s="150" t="str">
        <f t="shared" si="41"/>
        <v/>
      </c>
      <c r="AG106" s="150" t="str">
        <f t="shared" si="41"/>
        <v/>
      </c>
      <c r="AH106" s="150" t="str">
        <f t="shared" si="41"/>
        <v/>
      </c>
      <c r="AI106" s="150" t="str">
        <f t="shared" si="41"/>
        <v/>
      </c>
      <c r="AJ106" s="150" t="str">
        <f t="shared" si="41"/>
        <v/>
      </c>
      <c r="AK106" s="150" t="str">
        <f t="shared" si="41"/>
        <v/>
      </c>
      <c r="AL106" s="150" t="str">
        <f t="shared" si="41"/>
        <v/>
      </c>
      <c r="AM106" s="150" t="str">
        <f t="shared" si="41"/>
        <v/>
      </c>
      <c r="AN106" s="150" t="str">
        <f t="shared" si="41"/>
        <v/>
      </c>
      <c r="AO106" s="150" t="str">
        <f t="shared" si="41"/>
        <v/>
      </c>
      <c r="AP106" s="150" t="str">
        <f t="shared" si="42"/>
        <v/>
      </c>
      <c r="AQ106" s="150" t="str">
        <f t="shared" si="42"/>
        <v/>
      </c>
      <c r="AR106" s="150" t="str">
        <f t="shared" si="42"/>
        <v/>
      </c>
      <c r="AS106" s="150" t="str">
        <f t="shared" si="42"/>
        <v/>
      </c>
      <c r="AT106" s="150" t="str">
        <f t="shared" si="42"/>
        <v/>
      </c>
      <c r="AU106" s="150" t="str">
        <f t="shared" si="42"/>
        <v/>
      </c>
      <c r="AV106" s="150" t="str">
        <f t="shared" si="42"/>
        <v/>
      </c>
      <c r="AW106" s="150" t="str">
        <f t="shared" si="42"/>
        <v/>
      </c>
      <c r="AX106" s="150" t="str">
        <f t="shared" si="42"/>
        <v/>
      </c>
      <c r="AY106" s="150" t="str">
        <f t="shared" si="42"/>
        <v/>
      </c>
      <c r="AZ106" s="150" t="str">
        <f t="shared" si="42"/>
        <v/>
      </c>
      <c r="BA106" s="150" t="str">
        <f t="shared" si="42"/>
        <v/>
      </c>
      <c r="BB106" s="150" t="str">
        <f t="shared" si="42"/>
        <v/>
      </c>
      <c r="BC106" s="150" t="str">
        <f t="shared" si="42"/>
        <v/>
      </c>
      <c r="BD106" s="150" t="str">
        <f t="shared" si="42"/>
        <v/>
      </c>
      <c r="BE106" s="150" t="str">
        <f t="shared" si="42"/>
        <v/>
      </c>
      <c r="BF106" s="150" t="str">
        <f t="shared" si="40"/>
        <v/>
      </c>
      <c r="BG106" s="150" t="str">
        <f t="shared" si="40"/>
        <v/>
      </c>
      <c r="BH106" s="150" t="str">
        <f t="shared" si="40"/>
        <v/>
      </c>
      <c r="BI106" s="150" t="str">
        <f t="shared" si="40"/>
        <v/>
      </c>
      <c r="BJ106" s="151" t="str">
        <f t="shared" si="40"/>
        <v/>
      </c>
      <c r="BK106" s="125"/>
    </row>
    <row r="107" spans="2:63" ht="15" customHeight="1" outlineLevel="2" x14ac:dyDescent="0.2">
      <c r="B107" s="119"/>
      <c r="C107" s="209" t="s">
        <v>187</v>
      </c>
      <c r="D107" s="153" t="s">
        <v>461</v>
      </c>
      <c r="E107" s="156">
        <v>1</v>
      </c>
      <c r="F107" s="154">
        <f t="shared" si="39"/>
        <v>13</v>
      </c>
      <c r="G107" s="156">
        <v>12</v>
      </c>
      <c r="H107" s="155">
        <v>1</v>
      </c>
      <c r="I107" s="150"/>
      <c r="J107" s="150" t="str">
        <f t="shared" si="44"/>
        <v>█</v>
      </c>
      <c r="K107" s="150" t="str">
        <f t="shared" si="44"/>
        <v>█</v>
      </c>
      <c r="L107" s="150" t="str">
        <f t="shared" si="44"/>
        <v>█</v>
      </c>
      <c r="M107" s="150" t="str">
        <f t="shared" si="44"/>
        <v>█</v>
      </c>
      <c r="N107" s="150" t="str">
        <f t="shared" si="44"/>
        <v>█</v>
      </c>
      <c r="O107" s="150" t="str">
        <f t="shared" si="44"/>
        <v>█</v>
      </c>
      <c r="P107" s="150" t="str">
        <f t="shared" si="44"/>
        <v>█</v>
      </c>
      <c r="Q107" s="150" t="str">
        <f t="shared" si="44"/>
        <v>█</v>
      </c>
      <c r="R107" s="150" t="str">
        <f t="shared" si="44"/>
        <v>█</v>
      </c>
      <c r="S107" s="150" t="str">
        <f t="shared" si="44"/>
        <v>█</v>
      </c>
      <c r="T107" s="150" t="str">
        <f t="shared" si="44"/>
        <v>█</v>
      </c>
      <c r="U107" s="150" t="str">
        <f t="shared" si="44"/>
        <v>█</v>
      </c>
      <c r="V107" s="150" t="str">
        <f t="shared" si="44"/>
        <v/>
      </c>
      <c r="W107" s="150" t="str">
        <f t="shared" si="44"/>
        <v/>
      </c>
      <c r="X107" s="150" t="str">
        <f t="shared" si="44"/>
        <v/>
      </c>
      <c r="Y107" s="150" t="str">
        <f t="shared" si="44"/>
        <v/>
      </c>
      <c r="Z107" s="150" t="str">
        <f t="shared" si="41"/>
        <v/>
      </c>
      <c r="AA107" s="150" t="str">
        <f t="shared" si="41"/>
        <v/>
      </c>
      <c r="AB107" s="150" t="str">
        <f t="shared" si="41"/>
        <v/>
      </c>
      <c r="AC107" s="150" t="str">
        <f t="shared" si="41"/>
        <v/>
      </c>
      <c r="AD107" s="150" t="str">
        <f t="shared" si="41"/>
        <v/>
      </c>
      <c r="AE107" s="150" t="str">
        <f t="shared" si="41"/>
        <v/>
      </c>
      <c r="AF107" s="150" t="str">
        <f t="shared" si="41"/>
        <v/>
      </c>
      <c r="AG107" s="150" t="str">
        <f t="shared" si="41"/>
        <v/>
      </c>
      <c r="AH107" s="150" t="str">
        <f t="shared" si="41"/>
        <v/>
      </c>
      <c r="AI107" s="150" t="str">
        <f t="shared" si="41"/>
        <v/>
      </c>
      <c r="AJ107" s="150" t="str">
        <f t="shared" si="41"/>
        <v/>
      </c>
      <c r="AK107" s="150" t="str">
        <f t="shared" si="41"/>
        <v/>
      </c>
      <c r="AL107" s="150" t="str">
        <f t="shared" si="41"/>
        <v/>
      </c>
      <c r="AM107" s="150" t="str">
        <f t="shared" si="41"/>
        <v/>
      </c>
      <c r="AN107" s="150" t="str">
        <f t="shared" si="41"/>
        <v/>
      </c>
      <c r="AO107" s="150" t="str">
        <f t="shared" si="41"/>
        <v/>
      </c>
      <c r="AP107" s="150" t="str">
        <f t="shared" si="42"/>
        <v/>
      </c>
      <c r="AQ107" s="150" t="str">
        <f t="shared" si="42"/>
        <v/>
      </c>
      <c r="AR107" s="150" t="str">
        <f t="shared" si="42"/>
        <v/>
      </c>
      <c r="AS107" s="150" t="str">
        <f t="shared" si="42"/>
        <v/>
      </c>
      <c r="AT107" s="150" t="str">
        <f t="shared" si="42"/>
        <v/>
      </c>
      <c r="AU107" s="150" t="str">
        <f t="shared" si="42"/>
        <v/>
      </c>
      <c r="AV107" s="150" t="str">
        <f t="shared" si="42"/>
        <v/>
      </c>
      <c r="AW107" s="150" t="str">
        <f t="shared" si="42"/>
        <v/>
      </c>
      <c r="AX107" s="150" t="str">
        <f t="shared" si="42"/>
        <v/>
      </c>
      <c r="AY107" s="150" t="str">
        <f t="shared" si="42"/>
        <v/>
      </c>
      <c r="AZ107" s="150" t="str">
        <f t="shared" si="42"/>
        <v/>
      </c>
      <c r="BA107" s="150" t="str">
        <f t="shared" si="42"/>
        <v/>
      </c>
      <c r="BB107" s="150" t="str">
        <f t="shared" si="42"/>
        <v/>
      </c>
      <c r="BC107" s="150" t="str">
        <f t="shared" si="42"/>
        <v/>
      </c>
      <c r="BD107" s="150" t="str">
        <f t="shared" si="42"/>
        <v/>
      </c>
      <c r="BE107" s="150" t="str">
        <f t="shared" si="42"/>
        <v/>
      </c>
      <c r="BF107" s="150" t="str">
        <f t="shared" si="40"/>
        <v/>
      </c>
      <c r="BG107" s="150" t="str">
        <f t="shared" si="40"/>
        <v/>
      </c>
      <c r="BH107" s="150" t="str">
        <f t="shared" si="40"/>
        <v/>
      </c>
      <c r="BI107" s="150" t="str">
        <f t="shared" si="40"/>
        <v/>
      </c>
      <c r="BJ107" s="151" t="str">
        <f t="shared" si="40"/>
        <v/>
      </c>
      <c r="BK107" s="125"/>
    </row>
    <row r="108" spans="2:63" ht="15" customHeight="1" outlineLevel="2" x14ac:dyDescent="0.2">
      <c r="B108" s="119"/>
      <c r="C108" s="209" t="s">
        <v>188</v>
      </c>
      <c r="D108" s="153" t="s">
        <v>461</v>
      </c>
      <c r="E108" s="156">
        <v>20</v>
      </c>
      <c r="F108" s="154">
        <f t="shared" si="39"/>
        <v>32</v>
      </c>
      <c r="G108" s="156">
        <v>12</v>
      </c>
      <c r="H108" s="155">
        <v>1</v>
      </c>
      <c r="I108" s="150"/>
      <c r="J108" s="150" t="str">
        <f t="shared" si="44"/>
        <v/>
      </c>
      <c r="K108" s="150" t="str">
        <f t="shared" si="44"/>
        <v/>
      </c>
      <c r="L108" s="150" t="str">
        <f t="shared" si="44"/>
        <v/>
      </c>
      <c r="M108" s="150" t="str">
        <f t="shared" si="44"/>
        <v/>
      </c>
      <c r="N108" s="150" t="str">
        <f t="shared" si="44"/>
        <v/>
      </c>
      <c r="O108" s="150" t="str">
        <f t="shared" si="44"/>
        <v/>
      </c>
      <c r="P108" s="150" t="str">
        <f t="shared" si="44"/>
        <v/>
      </c>
      <c r="Q108" s="150" t="str">
        <f t="shared" si="44"/>
        <v/>
      </c>
      <c r="R108" s="150" t="str">
        <f t="shared" si="44"/>
        <v/>
      </c>
      <c r="S108" s="150" t="str">
        <f t="shared" si="44"/>
        <v/>
      </c>
      <c r="T108" s="150" t="str">
        <f t="shared" si="44"/>
        <v/>
      </c>
      <c r="U108" s="150" t="str">
        <f t="shared" si="44"/>
        <v/>
      </c>
      <c r="V108" s="150" t="str">
        <f t="shared" si="44"/>
        <v/>
      </c>
      <c r="W108" s="150" t="str">
        <f t="shared" si="44"/>
        <v/>
      </c>
      <c r="X108" s="150" t="str">
        <f t="shared" si="44"/>
        <v/>
      </c>
      <c r="Y108" s="150" t="str">
        <f t="shared" si="44"/>
        <v/>
      </c>
      <c r="Z108" s="150" t="str">
        <f t="shared" si="41"/>
        <v/>
      </c>
      <c r="AA108" s="150" t="str">
        <f t="shared" si="41"/>
        <v/>
      </c>
      <c r="AB108" s="150" t="str">
        <f t="shared" si="41"/>
        <v/>
      </c>
      <c r="AC108" s="150" t="str">
        <f t="shared" si="41"/>
        <v>█</v>
      </c>
      <c r="AD108" s="150" t="str">
        <f t="shared" si="41"/>
        <v>█</v>
      </c>
      <c r="AE108" s="150" t="str">
        <f t="shared" si="41"/>
        <v>█</v>
      </c>
      <c r="AF108" s="150" t="str">
        <f t="shared" si="41"/>
        <v>█</v>
      </c>
      <c r="AG108" s="150" t="str">
        <f t="shared" si="41"/>
        <v>█</v>
      </c>
      <c r="AH108" s="150" t="str">
        <f t="shared" si="41"/>
        <v>█</v>
      </c>
      <c r="AI108" s="150" t="str">
        <f t="shared" si="41"/>
        <v>█</v>
      </c>
      <c r="AJ108" s="150" t="str">
        <f t="shared" si="41"/>
        <v>█</v>
      </c>
      <c r="AK108" s="150" t="str">
        <f t="shared" si="41"/>
        <v>█</v>
      </c>
      <c r="AL108" s="150" t="str">
        <f t="shared" si="41"/>
        <v>█</v>
      </c>
      <c r="AM108" s="150" t="str">
        <f t="shared" si="41"/>
        <v>█</v>
      </c>
      <c r="AN108" s="150" t="str">
        <f t="shared" si="41"/>
        <v>█</v>
      </c>
      <c r="AO108" s="150" t="str">
        <f t="shared" si="41"/>
        <v/>
      </c>
      <c r="AP108" s="150" t="str">
        <f t="shared" si="42"/>
        <v/>
      </c>
      <c r="AQ108" s="150" t="str">
        <f t="shared" si="42"/>
        <v/>
      </c>
      <c r="AR108" s="150" t="str">
        <f t="shared" si="42"/>
        <v/>
      </c>
      <c r="AS108" s="150" t="str">
        <f t="shared" si="42"/>
        <v/>
      </c>
      <c r="AT108" s="150" t="str">
        <f t="shared" si="42"/>
        <v/>
      </c>
      <c r="AU108" s="150" t="str">
        <f t="shared" si="42"/>
        <v/>
      </c>
      <c r="AV108" s="150" t="str">
        <f t="shared" si="42"/>
        <v/>
      </c>
      <c r="AW108" s="150" t="str">
        <f t="shared" si="42"/>
        <v/>
      </c>
      <c r="AX108" s="150" t="str">
        <f t="shared" si="42"/>
        <v/>
      </c>
      <c r="AY108" s="150" t="str">
        <f t="shared" si="42"/>
        <v/>
      </c>
      <c r="AZ108" s="150" t="str">
        <f t="shared" si="42"/>
        <v/>
      </c>
      <c r="BA108" s="150" t="str">
        <f t="shared" si="42"/>
        <v/>
      </c>
      <c r="BB108" s="150" t="str">
        <f t="shared" si="42"/>
        <v/>
      </c>
      <c r="BC108" s="150" t="str">
        <f t="shared" si="42"/>
        <v/>
      </c>
      <c r="BD108" s="150" t="str">
        <f t="shared" si="42"/>
        <v/>
      </c>
      <c r="BE108" s="150" t="str">
        <f t="shared" si="42"/>
        <v/>
      </c>
      <c r="BF108" s="150" t="str">
        <f t="shared" si="40"/>
        <v/>
      </c>
      <c r="BG108" s="150" t="str">
        <f t="shared" si="40"/>
        <v/>
      </c>
      <c r="BH108" s="150" t="str">
        <f t="shared" si="40"/>
        <v/>
      </c>
      <c r="BI108" s="150" t="str">
        <f t="shared" si="40"/>
        <v/>
      </c>
      <c r="BJ108" s="151" t="str">
        <f t="shared" si="40"/>
        <v/>
      </c>
      <c r="BK108" s="125"/>
    </row>
    <row r="109" spans="2:63" ht="15" customHeight="1" outlineLevel="2" x14ac:dyDescent="0.2">
      <c r="B109" s="119"/>
      <c r="C109" s="209" t="s">
        <v>189</v>
      </c>
      <c r="D109" s="153" t="s">
        <v>461</v>
      </c>
      <c r="E109" s="156">
        <v>32</v>
      </c>
      <c r="F109" s="154">
        <f t="shared" si="39"/>
        <v>35</v>
      </c>
      <c r="G109" s="156">
        <v>3</v>
      </c>
      <c r="H109" s="155">
        <v>1</v>
      </c>
      <c r="I109" s="150"/>
      <c r="J109" s="150" t="str">
        <f t="shared" si="44"/>
        <v/>
      </c>
      <c r="K109" s="150" t="str">
        <f t="shared" si="44"/>
        <v/>
      </c>
      <c r="L109" s="150" t="str">
        <f t="shared" si="44"/>
        <v/>
      </c>
      <c r="M109" s="150" t="str">
        <f t="shared" si="44"/>
        <v/>
      </c>
      <c r="N109" s="150" t="str">
        <f t="shared" si="44"/>
        <v/>
      </c>
      <c r="O109" s="150" t="str">
        <f t="shared" si="44"/>
        <v/>
      </c>
      <c r="P109" s="150" t="str">
        <f t="shared" si="44"/>
        <v/>
      </c>
      <c r="Q109" s="150" t="str">
        <f t="shared" si="44"/>
        <v/>
      </c>
      <c r="R109" s="150" t="str">
        <f t="shared" si="44"/>
        <v/>
      </c>
      <c r="S109" s="150" t="str">
        <f t="shared" si="44"/>
        <v/>
      </c>
      <c r="T109" s="150" t="str">
        <f t="shared" si="44"/>
        <v/>
      </c>
      <c r="U109" s="150" t="str">
        <f t="shared" si="44"/>
        <v/>
      </c>
      <c r="V109" s="150" t="str">
        <f t="shared" si="44"/>
        <v/>
      </c>
      <c r="W109" s="150" t="str">
        <f t="shared" si="44"/>
        <v/>
      </c>
      <c r="X109" s="150" t="str">
        <f t="shared" si="44"/>
        <v/>
      </c>
      <c r="Y109" s="150" t="str">
        <f t="shared" si="44"/>
        <v/>
      </c>
      <c r="Z109" s="150" t="str">
        <f t="shared" si="41"/>
        <v/>
      </c>
      <c r="AA109" s="150" t="str">
        <f t="shared" si="41"/>
        <v/>
      </c>
      <c r="AB109" s="150" t="str">
        <f t="shared" si="41"/>
        <v/>
      </c>
      <c r="AC109" s="150" t="str">
        <f t="shared" si="41"/>
        <v/>
      </c>
      <c r="AD109" s="150" t="str">
        <f t="shared" si="41"/>
        <v/>
      </c>
      <c r="AE109" s="150" t="str">
        <f t="shared" si="41"/>
        <v/>
      </c>
      <c r="AF109" s="150" t="str">
        <f t="shared" si="41"/>
        <v/>
      </c>
      <c r="AG109" s="150" t="str">
        <f t="shared" si="41"/>
        <v/>
      </c>
      <c r="AH109" s="150" t="str">
        <f t="shared" si="41"/>
        <v/>
      </c>
      <c r="AI109" s="150" t="str">
        <f t="shared" si="41"/>
        <v/>
      </c>
      <c r="AJ109" s="150" t="str">
        <f t="shared" si="41"/>
        <v/>
      </c>
      <c r="AK109" s="150" t="str">
        <f t="shared" si="41"/>
        <v/>
      </c>
      <c r="AL109" s="150" t="str">
        <f t="shared" si="41"/>
        <v/>
      </c>
      <c r="AM109" s="150" t="str">
        <f t="shared" si="41"/>
        <v/>
      </c>
      <c r="AN109" s="150" t="str">
        <f t="shared" si="41"/>
        <v/>
      </c>
      <c r="AO109" s="150" t="str">
        <f t="shared" ref="AO109:BD124" si="45">IF(AND(AO$8&gt;=$E109,AO$8&lt;=$E109+$G109),IF($E109+$G109*$H109&gt;AO$8,$Y$4,""),"")</f>
        <v>█</v>
      </c>
      <c r="AP109" s="150" t="str">
        <f t="shared" si="45"/>
        <v>█</v>
      </c>
      <c r="AQ109" s="150" t="str">
        <f t="shared" si="42"/>
        <v>█</v>
      </c>
      <c r="AR109" s="150" t="str">
        <f t="shared" si="42"/>
        <v/>
      </c>
      <c r="AS109" s="150" t="str">
        <f t="shared" si="42"/>
        <v/>
      </c>
      <c r="AT109" s="150" t="str">
        <f t="shared" si="42"/>
        <v/>
      </c>
      <c r="AU109" s="150" t="str">
        <f t="shared" si="42"/>
        <v/>
      </c>
      <c r="AV109" s="150" t="str">
        <f t="shared" si="42"/>
        <v/>
      </c>
      <c r="AW109" s="150" t="str">
        <f t="shared" si="42"/>
        <v/>
      </c>
      <c r="AX109" s="150" t="str">
        <f t="shared" si="42"/>
        <v/>
      </c>
      <c r="AY109" s="150" t="str">
        <f t="shared" si="42"/>
        <v/>
      </c>
      <c r="AZ109" s="150" t="str">
        <f t="shared" si="42"/>
        <v/>
      </c>
      <c r="BA109" s="150" t="str">
        <f t="shared" si="42"/>
        <v/>
      </c>
      <c r="BB109" s="150" t="str">
        <f t="shared" si="42"/>
        <v/>
      </c>
      <c r="BC109" s="150" t="str">
        <f t="shared" si="42"/>
        <v/>
      </c>
      <c r="BD109" s="150" t="str">
        <f t="shared" si="42"/>
        <v/>
      </c>
      <c r="BE109" s="150" t="str">
        <f t="shared" si="42"/>
        <v/>
      </c>
      <c r="BF109" s="150" t="str">
        <f t="shared" ref="BF109:BJ145" si="46">IF(AND(BF$8&gt;=$E109,BF$8&lt;=$E109+$G109),IF($E109+$G109*$H109&gt;BF$8,$Y$4,""),"")</f>
        <v/>
      </c>
      <c r="BG109" s="150" t="str">
        <f t="shared" si="46"/>
        <v/>
      </c>
      <c r="BH109" s="150" t="str">
        <f t="shared" si="46"/>
        <v/>
      </c>
      <c r="BI109" s="150" t="str">
        <f t="shared" si="46"/>
        <v/>
      </c>
      <c r="BJ109" s="151" t="str">
        <f t="shared" si="46"/>
        <v/>
      </c>
      <c r="BK109" s="125"/>
    </row>
    <row r="110" spans="2:63" ht="15" customHeight="1" outlineLevel="2" x14ac:dyDescent="0.2">
      <c r="B110" s="119"/>
      <c r="C110" s="209" t="s">
        <v>190</v>
      </c>
      <c r="D110" s="153" t="s">
        <v>461</v>
      </c>
      <c r="E110" s="156">
        <v>37</v>
      </c>
      <c r="F110" s="154">
        <f t="shared" si="39"/>
        <v>49</v>
      </c>
      <c r="G110" s="156">
        <v>12</v>
      </c>
      <c r="H110" s="158">
        <v>0.6</v>
      </c>
      <c r="I110" s="150"/>
      <c r="J110" s="150" t="str">
        <f t="shared" si="44"/>
        <v/>
      </c>
      <c r="K110" s="150" t="str">
        <f t="shared" si="44"/>
        <v/>
      </c>
      <c r="L110" s="150" t="str">
        <f t="shared" si="44"/>
        <v/>
      </c>
      <c r="M110" s="150" t="str">
        <f t="shared" si="44"/>
        <v/>
      </c>
      <c r="N110" s="150" t="str">
        <f t="shared" si="44"/>
        <v/>
      </c>
      <c r="O110" s="150" t="str">
        <f t="shared" si="44"/>
        <v/>
      </c>
      <c r="P110" s="150" t="str">
        <f t="shared" si="44"/>
        <v/>
      </c>
      <c r="Q110" s="150" t="str">
        <f t="shared" si="44"/>
        <v/>
      </c>
      <c r="R110" s="150" t="str">
        <f t="shared" si="44"/>
        <v/>
      </c>
      <c r="S110" s="150" t="str">
        <f t="shared" si="44"/>
        <v/>
      </c>
      <c r="T110" s="150" t="str">
        <f t="shared" si="44"/>
        <v/>
      </c>
      <c r="U110" s="150" t="str">
        <f t="shared" si="44"/>
        <v/>
      </c>
      <c r="V110" s="150" t="str">
        <f t="shared" si="44"/>
        <v/>
      </c>
      <c r="W110" s="150" t="str">
        <f t="shared" si="44"/>
        <v/>
      </c>
      <c r="X110" s="150" t="str">
        <f t="shared" si="44"/>
        <v/>
      </c>
      <c r="Y110" s="150" t="str">
        <f t="shared" si="44"/>
        <v/>
      </c>
      <c r="Z110" s="150" t="str">
        <f t="shared" ref="Z110:AO114" si="47">IF(AND(Z$8&gt;=$E110,Z$8&lt;=$E110+$G110),IF($E110+$G110*$H110&gt;Z$8,$Y$4,""),"")</f>
        <v/>
      </c>
      <c r="AA110" s="150" t="str">
        <f t="shared" si="47"/>
        <v/>
      </c>
      <c r="AB110" s="150" t="str">
        <f t="shared" si="47"/>
        <v/>
      </c>
      <c r="AC110" s="150" t="str">
        <f t="shared" si="47"/>
        <v/>
      </c>
      <c r="AD110" s="150" t="str">
        <f t="shared" si="47"/>
        <v/>
      </c>
      <c r="AE110" s="150" t="str">
        <f t="shared" si="47"/>
        <v/>
      </c>
      <c r="AF110" s="150" t="str">
        <f t="shared" si="47"/>
        <v/>
      </c>
      <c r="AG110" s="150" t="str">
        <f t="shared" si="47"/>
        <v/>
      </c>
      <c r="AH110" s="150" t="str">
        <f t="shared" si="47"/>
        <v/>
      </c>
      <c r="AI110" s="150" t="str">
        <f t="shared" si="47"/>
        <v/>
      </c>
      <c r="AJ110" s="150" t="str">
        <f t="shared" si="47"/>
        <v/>
      </c>
      <c r="AK110" s="150" t="str">
        <f t="shared" si="47"/>
        <v/>
      </c>
      <c r="AL110" s="150" t="str">
        <f t="shared" si="47"/>
        <v/>
      </c>
      <c r="AM110" s="150" t="str">
        <f t="shared" si="47"/>
        <v/>
      </c>
      <c r="AN110" s="150" t="str">
        <f t="shared" si="47"/>
        <v/>
      </c>
      <c r="AO110" s="150" t="str">
        <f t="shared" si="47"/>
        <v/>
      </c>
      <c r="AP110" s="150" t="str">
        <f t="shared" si="45"/>
        <v/>
      </c>
      <c r="AQ110" s="150" t="str">
        <f t="shared" si="45"/>
        <v/>
      </c>
      <c r="AR110" s="150" t="str">
        <f t="shared" si="45"/>
        <v/>
      </c>
      <c r="AS110" s="150" t="str">
        <f t="shared" si="45"/>
        <v/>
      </c>
      <c r="AT110" s="150" t="str">
        <f t="shared" si="45"/>
        <v>█</v>
      </c>
      <c r="AU110" s="150" t="str">
        <f t="shared" si="45"/>
        <v>█</v>
      </c>
      <c r="AV110" s="150" t="str">
        <f t="shared" si="45"/>
        <v>█</v>
      </c>
      <c r="AW110" s="150" t="str">
        <f t="shared" si="45"/>
        <v>█</v>
      </c>
      <c r="AX110" s="150" t="str">
        <f t="shared" si="45"/>
        <v>█</v>
      </c>
      <c r="AY110" s="150" t="str">
        <f t="shared" si="45"/>
        <v>█</v>
      </c>
      <c r="AZ110" s="150" t="str">
        <f t="shared" si="45"/>
        <v>█</v>
      </c>
      <c r="BA110" s="150" t="str">
        <f t="shared" si="45"/>
        <v>█</v>
      </c>
      <c r="BB110" s="150" t="str">
        <f t="shared" si="45"/>
        <v/>
      </c>
      <c r="BC110" s="150" t="str">
        <f t="shared" si="45"/>
        <v/>
      </c>
      <c r="BD110" s="150" t="str">
        <f t="shared" si="45"/>
        <v/>
      </c>
      <c r="BE110" s="150" t="str">
        <f t="shared" ref="BD110:BE138" si="48">IF(AND(BE$8&gt;=$E110,BE$8&lt;=$E110+$G110),IF($E110+$G110*$H110&gt;BE$8,$Y$4,""),"")</f>
        <v/>
      </c>
      <c r="BF110" s="150" t="str">
        <f t="shared" si="46"/>
        <v/>
      </c>
      <c r="BG110" s="150" t="str">
        <f t="shared" si="46"/>
        <v/>
      </c>
      <c r="BH110" s="150" t="str">
        <f t="shared" si="46"/>
        <v/>
      </c>
      <c r="BI110" s="150" t="str">
        <f t="shared" si="46"/>
        <v/>
      </c>
      <c r="BJ110" s="151" t="str">
        <f t="shared" si="46"/>
        <v/>
      </c>
      <c r="BK110" s="125"/>
    </row>
    <row r="111" spans="2:63" ht="15" customHeight="1" outlineLevel="2" x14ac:dyDescent="0.2">
      <c r="B111" s="119"/>
      <c r="C111" s="209" t="s">
        <v>191</v>
      </c>
      <c r="D111" s="153" t="s">
        <v>461</v>
      </c>
      <c r="E111" s="156">
        <v>49</v>
      </c>
      <c r="F111" s="154">
        <f t="shared" si="39"/>
        <v>51</v>
      </c>
      <c r="G111" s="156">
        <v>2</v>
      </c>
      <c r="H111" s="155">
        <v>1</v>
      </c>
      <c r="I111" s="150"/>
      <c r="J111" s="150" t="str">
        <f t="shared" si="44"/>
        <v/>
      </c>
      <c r="K111" s="150" t="str">
        <f t="shared" si="44"/>
        <v/>
      </c>
      <c r="L111" s="150" t="str">
        <f t="shared" si="44"/>
        <v/>
      </c>
      <c r="M111" s="150" t="str">
        <f t="shared" si="44"/>
        <v/>
      </c>
      <c r="N111" s="150" t="str">
        <f t="shared" si="44"/>
        <v/>
      </c>
      <c r="O111" s="150" t="str">
        <f t="shared" si="44"/>
        <v/>
      </c>
      <c r="P111" s="150" t="str">
        <f t="shared" si="44"/>
        <v/>
      </c>
      <c r="Q111" s="150" t="str">
        <f t="shared" si="44"/>
        <v/>
      </c>
      <c r="R111" s="150" t="str">
        <f t="shared" si="44"/>
        <v/>
      </c>
      <c r="S111" s="150" t="str">
        <f t="shared" si="44"/>
        <v/>
      </c>
      <c r="T111" s="150" t="str">
        <f t="shared" si="44"/>
        <v/>
      </c>
      <c r="U111" s="150" t="str">
        <f t="shared" si="44"/>
        <v/>
      </c>
      <c r="V111" s="150" t="str">
        <f t="shared" si="44"/>
        <v/>
      </c>
      <c r="W111" s="150" t="str">
        <f t="shared" si="44"/>
        <v/>
      </c>
      <c r="X111" s="150" t="str">
        <f t="shared" si="44"/>
        <v/>
      </c>
      <c r="Y111" s="150" t="str">
        <f t="shared" si="44"/>
        <v/>
      </c>
      <c r="Z111" s="150" t="str">
        <f t="shared" si="47"/>
        <v/>
      </c>
      <c r="AA111" s="150" t="str">
        <f t="shared" si="47"/>
        <v/>
      </c>
      <c r="AB111" s="150" t="str">
        <f t="shared" si="47"/>
        <v/>
      </c>
      <c r="AC111" s="150" t="str">
        <f t="shared" si="47"/>
        <v/>
      </c>
      <c r="AD111" s="150" t="str">
        <f t="shared" si="47"/>
        <v/>
      </c>
      <c r="AE111" s="150" t="str">
        <f t="shared" si="47"/>
        <v/>
      </c>
      <c r="AF111" s="150" t="str">
        <f t="shared" si="47"/>
        <v/>
      </c>
      <c r="AG111" s="150" t="str">
        <f t="shared" si="47"/>
        <v/>
      </c>
      <c r="AH111" s="150" t="str">
        <f t="shared" si="47"/>
        <v/>
      </c>
      <c r="AI111" s="150" t="str">
        <f t="shared" si="47"/>
        <v/>
      </c>
      <c r="AJ111" s="150" t="str">
        <f t="shared" si="47"/>
        <v/>
      </c>
      <c r="AK111" s="150" t="str">
        <f t="shared" si="47"/>
        <v/>
      </c>
      <c r="AL111" s="150" t="str">
        <f t="shared" si="47"/>
        <v/>
      </c>
      <c r="AM111" s="150" t="str">
        <f t="shared" si="47"/>
        <v/>
      </c>
      <c r="AN111" s="150" t="str">
        <f t="shared" si="47"/>
        <v/>
      </c>
      <c r="AO111" s="150" t="str">
        <f t="shared" si="47"/>
        <v/>
      </c>
      <c r="AP111" s="150" t="str">
        <f t="shared" si="45"/>
        <v/>
      </c>
      <c r="AQ111" s="150" t="str">
        <f t="shared" si="45"/>
        <v/>
      </c>
      <c r="AR111" s="150" t="str">
        <f t="shared" si="45"/>
        <v/>
      </c>
      <c r="AS111" s="150" t="str">
        <f t="shared" si="45"/>
        <v/>
      </c>
      <c r="AT111" s="150" t="str">
        <f t="shared" si="45"/>
        <v/>
      </c>
      <c r="AU111" s="150" t="str">
        <f t="shared" si="45"/>
        <v/>
      </c>
      <c r="AV111" s="150" t="str">
        <f t="shared" si="45"/>
        <v/>
      </c>
      <c r="AW111" s="150" t="str">
        <f t="shared" si="45"/>
        <v/>
      </c>
      <c r="AX111" s="150" t="str">
        <f t="shared" si="45"/>
        <v/>
      </c>
      <c r="AY111" s="150" t="str">
        <f t="shared" si="45"/>
        <v/>
      </c>
      <c r="AZ111" s="150" t="str">
        <f t="shared" si="45"/>
        <v/>
      </c>
      <c r="BA111" s="150" t="str">
        <f t="shared" si="45"/>
        <v/>
      </c>
      <c r="BB111" s="150" t="str">
        <f t="shared" si="45"/>
        <v/>
      </c>
      <c r="BC111" s="150" t="str">
        <f t="shared" si="45"/>
        <v/>
      </c>
      <c r="BD111" s="150" t="str">
        <f t="shared" si="45"/>
        <v/>
      </c>
      <c r="BE111" s="150" t="str">
        <f t="shared" si="48"/>
        <v/>
      </c>
      <c r="BF111" s="150" t="str">
        <f t="shared" si="46"/>
        <v>█</v>
      </c>
      <c r="BG111" s="150" t="str">
        <f t="shared" si="46"/>
        <v>█</v>
      </c>
      <c r="BH111" s="150" t="str">
        <f t="shared" si="46"/>
        <v/>
      </c>
      <c r="BI111" s="150" t="str">
        <f t="shared" si="46"/>
        <v/>
      </c>
      <c r="BJ111" s="151" t="str">
        <f t="shared" si="46"/>
        <v/>
      </c>
      <c r="BK111" s="125"/>
    </row>
    <row r="112" spans="2:63" ht="15" customHeight="1" outlineLevel="2" x14ac:dyDescent="0.2">
      <c r="B112" s="119"/>
      <c r="C112" s="209" t="s">
        <v>192</v>
      </c>
      <c r="D112" s="153" t="s">
        <v>461</v>
      </c>
      <c r="E112" s="156">
        <v>7</v>
      </c>
      <c r="F112" s="154">
        <f t="shared" si="39"/>
        <v>50</v>
      </c>
      <c r="G112" s="156">
        <v>43</v>
      </c>
      <c r="H112" s="155">
        <v>1</v>
      </c>
      <c r="I112" s="150"/>
      <c r="J112" s="150" t="str">
        <f t="shared" si="44"/>
        <v/>
      </c>
      <c r="K112" s="150" t="str">
        <f t="shared" si="44"/>
        <v/>
      </c>
      <c r="L112" s="150" t="str">
        <f t="shared" si="44"/>
        <v/>
      </c>
      <c r="M112" s="150" t="str">
        <f t="shared" si="44"/>
        <v/>
      </c>
      <c r="N112" s="150" t="str">
        <f t="shared" si="44"/>
        <v/>
      </c>
      <c r="O112" s="150" t="str">
        <f t="shared" si="44"/>
        <v/>
      </c>
      <c r="P112" s="150" t="str">
        <f t="shared" si="44"/>
        <v>█</v>
      </c>
      <c r="Q112" s="150" t="str">
        <f t="shared" si="44"/>
        <v>█</v>
      </c>
      <c r="R112" s="150" t="str">
        <f t="shared" si="44"/>
        <v>█</v>
      </c>
      <c r="S112" s="150" t="str">
        <f t="shared" si="44"/>
        <v>█</v>
      </c>
      <c r="T112" s="150" t="str">
        <f t="shared" si="44"/>
        <v>█</v>
      </c>
      <c r="U112" s="150" t="str">
        <f t="shared" si="44"/>
        <v>█</v>
      </c>
      <c r="V112" s="150" t="str">
        <f t="shared" si="44"/>
        <v>█</v>
      </c>
      <c r="W112" s="150" t="str">
        <f t="shared" si="44"/>
        <v>█</v>
      </c>
      <c r="X112" s="150" t="str">
        <f t="shared" si="44"/>
        <v>█</v>
      </c>
      <c r="Y112" s="150" t="str">
        <f t="shared" si="44"/>
        <v>█</v>
      </c>
      <c r="Z112" s="150" t="str">
        <f t="shared" si="47"/>
        <v>█</v>
      </c>
      <c r="AA112" s="150" t="str">
        <f t="shared" si="47"/>
        <v>█</v>
      </c>
      <c r="AB112" s="150" t="str">
        <f t="shared" si="47"/>
        <v>█</v>
      </c>
      <c r="AC112" s="150" t="str">
        <f t="shared" si="47"/>
        <v>█</v>
      </c>
      <c r="AD112" s="150" t="str">
        <f t="shared" si="47"/>
        <v>█</v>
      </c>
      <c r="AE112" s="150" t="str">
        <f t="shared" si="47"/>
        <v>█</v>
      </c>
      <c r="AF112" s="150" t="str">
        <f t="shared" si="47"/>
        <v>█</v>
      </c>
      <c r="AG112" s="150" t="str">
        <f t="shared" si="47"/>
        <v>█</v>
      </c>
      <c r="AH112" s="150" t="str">
        <f t="shared" si="47"/>
        <v>█</v>
      </c>
      <c r="AI112" s="150" t="str">
        <f t="shared" si="47"/>
        <v>█</v>
      </c>
      <c r="AJ112" s="150" t="str">
        <f t="shared" si="47"/>
        <v>█</v>
      </c>
      <c r="AK112" s="150" t="str">
        <f t="shared" si="47"/>
        <v>█</v>
      </c>
      <c r="AL112" s="150" t="str">
        <f t="shared" si="47"/>
        <v>█</v>
      </c>
      <c r="AM112" s="150" t="str">
        <f t="shared" si="47"/>
        <v>█</v>
      </c>
      <c r="AN112" s="150" t="str">
        <f t="shared" si="47"/>
        <v>█</v>
      </c>
      <c r="AO112" s="150" t="str">
        <f t="shared" si="47"/>
        <v>█</v>
      </c>
      <c r="AP112" s="150" t="str">
        <f t="shared" si="45"/>
        <v>█</v>
      </c>
      <c r="AQ112" s="150" t="str">
        <f t="shared" si="45"/>
        <v>█</v>
      </c>
      <c r="AR112" s="150" t="str">
        <f t="shared" si="45"/>
        <v>█</v>
      </c>
      <c r="AS112" s="150" t="str">
        <f t="shared" si="45"/>
        <v>█</v>
      </c>
      <c r="AT112" s="150" t="str">
        <f t="shared" si="45"/>
        <v>█</v>
      </c>
      <c r="AU112" s="150" t="str">
        <f t="shared" si="45"/>
        <v>█</v>
      </c>
      <c r="AV112" s="150" t="str">
        <f t="shared" si="45"/>
        <v>█</v>
      </c>
      <c r="AW112" s="150" t="str">
        <f t="shared" si="45"/>
        <v>█</v>
      </c>
      <c r="AX112" s="150" t="str">
        <f t="shared" si="45"/>
        <v>█</v>
      </c>
      <c r="AY112" s="150" t="str">
        <f t="shared" si="45"/>
        <v>█</v>
      </c>
      <c r="AZ112" s="150" t="str">
        <f t="shared" si="45"/>
        <v>█</v>
      </c>
      <c r="BA112" s="150" t="str">
        <f t="shared" si="45"/>
        <v>█</v>
      </c>
      <c r="BB112" s="150" t="str">
        <f t="shared" si="45"/>
        <v>█</v>
      </c>
      <c r="BC112" s="150" t="str">
        <f t="shared" si="45"/>
        <v>█</v>
      </c>
      <c r="BD112" s="150" t="str">
        <f t="shared" si="45"/>
        <v>█</v>
      </c>
      <c r="BE112" s="150" t="str">
        <f t="shared" si="48"/>
        <v>█</v>
      </c>
      <c r="BF112" s="150" t="str">
        <f t="shared" si="46"/>
        <v>█</v>
      </c>
      <c r="BG112" s="150" t="str">
        <f t="shared" si="46"/>
        <v/>
      </c>
      <c r="BH112" s="150" t="str">
        <f t="shared" si="46"/>
        <v/>
      </c>
      <c r="BI112" s="150" t="str">
        <f t="shared" si="46"/>
        <v/>
      </c>
      <c r="BJ112" s="151" t="str">
        <f t="shared" si="46"/>
        <v/>
      </c>
      <c r="BK112" s="125"/>
    </row>
    <row r="113" spans="2:63" ht="15" customHeight="1" outlineLevel="1" x14ac:dyDescent="0.2">
      <c r="B113" s="119"/>
      <c r="C113" s="210" t="s">
        <v>193</v>
      </c>
      <c r="D113" s="211" t="s">
        <v>461</v>
      </c>
      <c r="E113" s="212">
        <f>MIN(E114:E131)</f>
        <v>5</v>
      </c>
      <c r="F113" s="212">
        <f>MAX(F114:F131)</f>
        <v>51</v>
      </c>
      <c r="G113" s="212">
        <f>F113-E113</f>
        <v>46</v>
      </c>
      <c r="H113" s="213">
        <f>AVERAGE(H114:H131)</f>
        <v>0.88888888888888884</v>
      </c>
      <c r="I113" s="150"/>
      <c r="J113" s="150" t="str">
        <f t="shared" si="44"/>
        <v/>
      </c>
      <c r="K113" s="150" t="str">
        <f t="shared" si="44"/>
        <v/>
      </c>
      <c r="L113" s="150" t="str">
        <f t="shared" si="44"/>
        <v/>
      </c>
      <c r="M113" s="150" t="str">
        <f t="shared" si="44"/>
        <v/>
      </c>
      <c r="N113" s="150" t="str">
        <f t="shared" si="44"/>
        <v>█</v>
      </c>
      <c r="O113" s="150" t="str">
        <f t="shared" si="44"/>
        <v>█</v>
      </c>
      <c r="P113" s="150" t="str">
        <f t="shared" si="44"/>
        <v>█</v>
      </c>
      <c r="Q113" s="150" t="str">
        <f t="shared" si="44"/>
        <v>█</v>
      </c>
      <c r="R113" s="150" t="str">
        <f t="shared" si="44"/>
        <v>█</v>
      </c>
      <c r="S113" s="150" t="str">
        <f t="shared" si="44"/>
        <v>█</v>
      </c>
      <c r="T113" s="150" t="str">
        <f t="shared" si="44"/>
        <v>█</v>
      </c>
      <c r="U113" s="150" t="str">
        <f t="shared" si="44"/>
        <v>█</v>
      </c>
      <c r="V113" s="150" t="str">
        <f t="shared" si="44"/>
        <v>█</v>
      </c>
      <c r="W113" s="150" t="str">
        <f t="shared" si="44"/>
        <v>█</v>
      </c>
      <c r="X113" s="150" t="str">
        <f t="shared" si="44"/>
        <v>█</v>
      </c>
      <c r="Y113" s="150" t="str">
        <f t="shared" ref="Y113:AN129" si="49">IF(AND(Y$8&gt;=$E113,Y$8&lt;=$E113+$G113),IF($E113+$G113*$H113&gt;Y$8,$Y$4,""),"")</f>
        <v>█</v>
      </c>
      <c r="Z113" s="150" t="str">
        <f t="shared" si="49"/>
        <v>█</v>
      </c>
      <c r="AA113" s="150" t="str">
        <f t="shared" si="49"/>
        <v>█</v>
      </c>
      <c r="AB113" s="150" t="str">
        <f t="shared" si="49"/>
        <v>█</v>
      </c>
      <c r="AC113" s="150" t="str">
        <f t="shared" si="49"/>
        <v>█</v>
      </c>
      <c r="AD113" s="150" t="str">
        <f t="shared" si="49"/>
        <v>█</v>
      </c>
      <c r="AE113" s="150" t="str">
        <f t="shared" si="47"/>
        <v>█</v>
      </c>
      <c r="AF113" s="150" t="str">
        <f t="shared" si="47"/>
        <v>█</v>
      </c>
      <c r="AG113" s="150" t="str">
        <f t="shared" si="47"/>
        <v>█</v>
      </c>
      <c r="AH113" s="150" t="str">
        <f t="shared" si="47"/>
        <v>█</v>
      </c>
      <c r="AI113" s="150" t="str">
        <f t="shared" si="47"/>
        <v>█</v>
      </c>
      <c r="AJ113" s="150" t="str">
        <f t="shared" si="47"/>
        <v>█</v>
      </c>
      <c r="AK113" s="150" t="str">
        <f t="shared" si="47"/>
        <v>█</v>
      </c>
      <c r="AL113" s="150" t="str">
        <f t="shared" si="47"/>
        <v>█</v>
      </c>
      <c r="AM113" s="150" t="str">
        <f t="shared" si="47"/>
        <v>█</v>
      </c>
      <c r="AN113" s="150" t="str">
        <f t="shared" si="47"/>
        <v>█</v>
      </c>
      <c r="AO113" s="150" t="str">
        <f t="shared" si="47"/>
        <v>█</v>
      </c>
      <c r="AP113" s="150" t="str">
        <f t="shared" si="45"/>
        <v>█</v>
      </c>
      <c r="AQ113" s="150" t="str">
        <f t="shared" si="45"/>
        <v>█</v>
      </c>
      <c r="AR113" s="150" t="str">
        <f t="shared" si="45"/>
        <v>█</v>
      </c>
      <c r="AS113" s="150" t="str">
        <f t="shared" si="45"/>
        <v>█</v>
      </c>
      <c r="AT113" s="150" t="str">
        <f t="shared" si="45"/>
        <v>█</v>
      </c>
      <c r="AU113" s="150" t="str">
        <f t="shared" si="45"/>
        <v>█</v>
      </c>
      <c r="AV113" s="150" t="str">
        <f t="shared" si="45"/>
        <v>█</v>
      </c>
      <c r="AW113" s="150" t="str">
        <f t="shared" si="45"/>
        <v>█</v>
      </c>
      <c r="AX113" s="150" t="str">
        <f t="shared" si="45"/>
        <v>█</v>
      </c>
      <c r="AY113" s="150" t="str">
        <f t="shared" si="45"/>
        <v>█</v>
      </c>
      <c r="AZ113" s="150" t="str">
        <f t="shared" si="45"/>
        <v>█</v>
      </c>
      <c r="BA113" s="150" t="str">
        <f t="shared" si="45"/>
        <v>█</v>
      </c>
      <c r="BB113" s="150" t="str">
        <f t="shared" si="45"/>
        <v>█</v>
      </c>
      <c r="BC113" s="150" t="str">
        <f t="shared" si="45"/>
        <v/>
      </c>
      <c r="BD113" s="150" t="str">
        <f t="shared" si="45"/>
        <v/>
      </c>
      <c r="BE113" s="150" t="str">
        <f t="shared" si="48"/>
        <v/>
      </c>
      <c r="BF113" s="150" t="str">
        <f t="shared" si="46"/>
        <v/>
      </c>
      <c r="BG113" s="150" t="str">
        <f t="shared" si="46"/>
        <v/>
      </c>
      <c r="BH113" s="150" t="str">
        <f t="shared" si="46"/>
        <v/>
      </c>
      <c r="BI113" s="150" t="str">
        <f t="shared" si="46"/>
        <v/>
      </c>
      <c r="BJ113" s="151" t="str">
        <f t="shared" si="46"/>
        <v/>
      </c>
      <c r="BK113" s="125"/>
    </row>
    <row r="114" spans="2:63" ht="15" customHeight="1" outlineLevel="2" x14ac:dyDescent="0.2">
      <c r="B114" s="119"/>
      <c r="C114" s="209" t="s">
        <v>194</v>
      </c>
      <c r="D114" s="153" t="s">
        <v>461</v>
      </c>
      <c r="E114" s="156">
        <v>5</v>
      </c>
      <c r="F114" s="154">
        <f t="shared" si="39"/>
        <v>9</v>
      </c>
      <c r="G114" s="156">
        <v>4</v>
      </c>
      <c r="H114" s="155">
        <v>1</v>
      </c>
      <c r="I114" s="150"/>
      <c r="J114" s="150" t="str">
        <f t="shared" ref="J114:X130" si="50">IF(AND(J$8&gt;=$E114,J$8&lt;=$E114+$G114),IF($E114+$G114*$H114&gt;J$8,$Y$4,""),"")</f>
        <v/>
      </c>
      <c r="K114" s="150" t="str">
        <f t="shared" si="50"/>
        <v/>
      </c>
      <c r="L114" s="150" t="str">
        <f t="shared" si="50"/>
        <v/>
      </c>
      <c r="M114" s="150" t="str">
        <f t="shared" si="50"/>
        <v/>
      </c>
      <c r="N114" s="150" t="str">
        <f t="shared" si="50"/>
        <v>█</v>
      </c>
      <c r="O114" s="150" t="str">
        <f t="shared" si="50"/>
        <v>█</v>
      </c>
      <c r="P114" s="150" t="str">
        <f t="shared" si="50"/>
        <v>█</v>
      </c>
      <c r="Q114" s="150" t="str">
        <f t="shared" si="50"/>
        <v>█</v>
      </c>
      <c r="R114" s="150" t="str">
        <f t="shared" si="50"/>
        <v/>
      </c>
      <c r="S114" s="150" t="str">
        <f t="shared" si="50"/>
        <v/>
      </c>
      <c r="T114" s="150" t="str">
        <f t="shared" si="50"/>
        <v/>
      </c>
      <c r="U114" s="150" t="str">
        <f t="shared" si="50"/>
        <v/>
      </c>
      <c r="V114" s="150" t="str">
        <f t="shared" si="50"/>
        <v/>
      </c>
      <c r="W114" s="150" t="str">
        <f t="shared" si="50"/>
        <v/>
      </c>
      <c r="X114" s="150" t="str">
        <f t="shared" si="50"/>
        <v/>
      </c>
      <c r="Y114" s="150" t="str">
        <f t="shared" si="49"/>
        <v/>
      </c>
      <c r="Z114" s="150" t="str">
        <f t="shared" si="49"/>
        <v/>
      </c>
      <c r="AA114" s="150" t="str">
        <f t="shared" si="49"/>
        <v/>
      </c>
      <c r="AB114" s="150" t="str">
        <f t="shared" si="49"/>
        <v/>
      </c>
      <c r="AC114" s="150" t="str">
        <f t="shared" si="49"/>
        <v/>
      </c>
      <c r="AD114" s="150" t="str">
        <f t="shared" si="49"/>
        <v/>
      </c>
      <c r="AE114" s="150" t="str">
        <f t="shared" si="47"/>
        <v/>
      </c>
      <c r="AF114" s="150" t="str">
        <f t="shared" si="47"/>
        <v/>
      </c>
      <c r="AG114" s="150" t="str">
        <f t="shared" si="47"/>
        <v/>
      </c>
      <c r="AH114" s="150" t="str">
        <f t="shared" si="47"/>
        <v/>
      </c>
      <c r="AI114" s="150" t="str">
        <f t="shared" si="47"/>
        <v/>
      </c>
      <c r="AJ114" s="150" t="str">
        <f t="shared" si="47"/>
        <v/>
      </c>
      <c r="AK114" s="150" t="str">
        <f t="shared" si="47"/>
        <v/>
      </c>
      <c r="AL114" s="150" t="str">
        <f t="shared" si="47"/>
        <v/>
      </c>
      <c r="AM114" s="150" t="str">
        <f t="shared" si="47"/>
        <v/>
      </c>
      <c r="AN114" s="150" t="str">
        <f t="shared" si="47"/>
        <v/>
      </c>
      <c r="AO114" s="150" t="str">
        <f t="shared" si="47"/>
        <v/>
      </c>
      <c r="AP114" s="150" t="str">
        <f t="shared" si="45"/>
        <v/>
      </c>
      <c r="AQ114" s="150" t="str">
        <f t="shared" si="45"/>
        <v/>
      </c>
      <c r="AR114" s="150" t="str">
        <f t="shared" si="45"/>
        <v/>
      </c>
      <c r="AS114" s="150" t="str">
        <f t="shared" si="45"/>
        <v/>
      </c>
      <c r="AT114" s="150" t="str">
        <f t="shared" si="45"/>
        <v/>
      </c>
      <c r="AU114" s="150" t="str">
        <f t="shared" si="45"/>
        <v/>
      </c>
      <c r="AV114" s="150" t="str">
        <f t="shared" si="45"/>
        <v/>
      </c>
      <c r="AW114" s="150" t="str">
        <f t="shared" si="45"/>
        <v/>
      </c>
      <c r="AX114" s="150" t="str">
        <f t="shared" si="45"/>
        <v/>
      </c>
      <c r="AY114" s="150" t="str">
        <f t="shared" si="45"/>
        <v/>
      </c>
      <c r="AZ114" s="150" t="str">
        <f t="shared" si="45"/>
        <v/>
      </c>
      <c r="BA114" s="150" t="str">
        <f t="shared" si="45"/>
        <v/>
      </c>
      <c r="BB114" s="150" t="str">
        <f t="shared" si="45"/>
        <v/>
      </c>
      <c r="BC114" s="150" t="str">
        <f t="shared" si="45"/>
        <v/>
      </c>
      <c r="BD114" s="150" t="str">
        <f t="shared" si="45"/>
        <v/>
      </c>
      <c r="BE114" s="150" t="str">
        <f t="shared" si="48"/>
        <v/>
      </c>
      <c r="BF114" s="150" t="str">
        <f t="shared" si="46"/>
        <v/>
      </c>
      <c r="BG114" s="150" t="str">
        <f t="shared" si="46"/>
        <v/>
      </c>
      <c r="BH114" s="150" t="str">
        <f t="shared" si="46"/>
        <v/>
      </c>
      <c r="BI114" s="150" t="str">
        <f t="shared" si="46"/>
        <v/>
      </c>
      <c r="BJ114" s="151" t="str">
        <f t="shared" si="46"/>
        <v/>
      </c>
      <c r="BK114" s="125"/>
    </row>
    <row r="115" spans="2:63" ht="15" customHeight="1" outlineLevel="2" x14ac:dyDescent="0.2">
      <c r="B115" s="119"/>
      <c r="C115" s="209" t="s">
        <v>195</v>
      </c>
      <c r="D115" s="153" t="s">
        <v>461</v>
      </c>
      <c r="E115" s="156">
        <v>11</v>
      </c>
      <c r="F115" s="154">
        <f t="shared" si="39"/>
        <v>15</v>
      </c>
      <c r="G115" s="156">
        <v>4</v>
      </c>
      <c r="H115" s="155">
        <v>1</v>
      </c>
      <c r="I115" s="150"/>
      <c r="J115" s="150" t="str">
        <f t="shared" si="50"/>
        <v/>
      </c>
      <c r="K115" s="150" t="str">
        <f t="shared" si="50"/>
        <v/>
      </c>
      <c r="L115" s="150" t="str">
        <f t="shared" si="50"/>
        <v/>
      </c>
      <c r="M115" s="150" t="str">
        <f t="shared" si="50"/>
        <v/>
      </c>
      <c r="N115" s="150" t="str">
        <f t="shared" si="50"/>
        <v/>
      </c>
      <c r="O115" s="150" t="str">
        <f t="shared" si="50"/>
        <v/>
      </c>
      <c r="P115" s="150" t="str">
        <f t="shared" si="50"/>
        <v/>
      </c>
      <c r="Q115" s="150" t="str">
        <f t="shared" si="50"/>
        <v/>
      </c>
      <c r="R115" s="150" t="str">
        <f t="shared" si="50"/>
        <v/>
      </c>
      <c r="S115" s="150" t="str">
        <f t="shared" si="50"/>
        <v/>
      </c>
      <c r="T115" s="150" t="str">
        <f t="shared" si="50"/>
        <v>█</v>
      </c>
      <c r="U115" s="150" t="str">
        <f t="shared" si="50"/>
        <v>█</v>
      </c>
      <c r="V115" s="150" t="str">
        <f t="shared" si="50"/>
        <v>█</v>
      </c>
      <c r="W115" s="150" t="str">
        <f t="shared" si="50"/>
        <v>█</v>
      </c>
      <c r="X115" s="150" t="str">
        <f t="shared" si="50"/>
        <v/>
      </c>
      <c r="Y115" s="150" t="str">
        <f t="shared" si="49"/>
        <v/>
      </c>
      <c r="Z115" s="150" t="str">
        <f t="shared" si="49"/>
        <v/>
      </c>
      <c r="AA115" s="150" t="str">
        <f t="shared" si="49"/>
        <v/>
      </c>
      <c r="AB115" s="150" t="str">
        <f t="shared" si="49"/>
        <v/>
      </c>
      <c r="AC115" s="150" t="str">
        <f t="shared" si="49"/>
        <v/>
      </c>
      <c r="AD115" s="150" t="str">
        <f t="shared" si="49"/>
        <v/>
      </c>
      <c r="AE115" s="150" t="str">
        <f t="shared" si="49"/>
        <v/>
      </c>
      <c r="AF115" s="150" t="str">
        <f t="shared" si="49"/>
        <v/>
      </c>
      <c r="AG115" s="150" t="str">
        <f t="shared" si="49"/>
        <v/>
      </c>
      <c r="AH115" s="150" t="str">
        <f t="shared" si="49"/>
        <v/>
      </c>
      <c r="AI115" s="150" t="str">
        <f t="shared" si="49"/>
        <v/>
      </c>
      <c r="AJ115" s="150" t="str">
        <f t="shared" si="49"/>
        <v/>
      </c>
      <c r="AK115" s="150" t="str">
        <f t="shared" si="49"/>
        <v/>
      </c>
      <c r="AL115" s="150" t="str">
        <f t="shared" si="49"/>
        <v/>
      </c>
      <c r="AM115" s="150" t="str">
        <f t="shared" si="49"/>
        <v/>
      </c>
      <c r="AN115" s="150" t="str">
        <f t="shared" si="49"/>
        <v/>
      </c>
      <c r="AO115" s="150" t="str">
        <f t="shared" si="45"/>
        <v/>
      </c>
      <c r="AP115" s="150" t="str">
        <f t="shared" si="45"/>
        <v/>
      </c>
      <c r="AQ115" s="150" t="str">
        <f t="shared" si="45"/>
        <v/>
      </c>
      <c r="AR115" s="150" t="str">
        <f t="shared" si="45"/>
        <v/>
      </c>
      <c r="AS115" s="150" t="str">
        <f t="shared" si="45"/>
        <v/>
      </c>
      <c r="AT115" s="150" t="str">
        <f t="shared" si="45"/>
        <v/>
      </c>
      <c r="AU115" s="150" t="str">
        <f t="shared" si="45"/>
        <v/>
      </c>
      <c r="AV115" s="150" t="str">
        <f t="shared" si="45"/>
        <v/>
      </c>
      <c r="AW115" s="150" t="str">
        <f t="shared" si="45"/>
        <v/>
      </c>
      <c r="AX115" s="150" t="str">
        <f t="shared" si="45"/>
        <v/>
      </c>
      <c r="AY115" s="150" t="str">
        <f t="shared" si="45"/>
        <v/>
      </c>
      <c r="AZ115" s="150" t="str">
        <f t="shared" si="45"/>
        <v/>
      </c>
      <c r="BA115" s="150" t="str">
        <f t="shared" si="45"/>
        <v/>
      </c>
      <c r="BB115" s="150" t="str">
        <f t="shared" si="45"/>
        <v/>
      </c>
      <c r="BC115" s="150" t="str">
        <f t="shared" si="45"/>
        <v/>
      </c>
      <c r="BD115" s="150" t="str">
        <f t="shared" si="45"/>
        <v/>
      </c>
      <c r="BE115" s="150" t="str">
        <f t="shared" si="48"/>
        <v/>
      </c>
      <c r="BF115" s="150" t="str">
        <f t="shared" si="46"/>
        <v/>
      </c>
      <c r="BG115" s="150" t="str">
        <f t="shared" si="46"/>
        <v/>
      </c>
      <c r="BH115" s="150" t="str">
        <f t="shared" si="46"/>
        <v/>
      </c>
      <c r="BI115" s="150" t="str">
        <f t="shared" si="46"/>
        <v/>
      </c>
      <c r="BJ115" s="151" t="str">
        <f t="shared" si="46"/>
        <v/>
      </c>
      <c r="BK115" s="125"/>
    </row>
    <row r="116" spans="2:63" ht="15" customHeight="1" outlineLevel="2" x14ac:dyDescent="0.2">
      <c r="B116" s="119"/>
      <c r="C116" s="209" t="s">
        <v>196</v>
      </c>
      <c r="D116" s="153" t="s">
        <v>461</v>
      </c>
      <c r="E116" s="156">
        <v>11</v>
      </c>
      <c r="F116" s="154">
        <f t="shared" si="39"/>
        <v>15</v>
      </c>
      <c r="G116" s="156">
        <v>4</v>
      </c>
      <c r="H116" s="155">
        <v>1</v>
      </c>
      <c r="I116" s="150"/>
      <c r="J116" s="150" t="str">
        <f t="shared" si="50"/>
        <v/>
      </c>
      <c r="K116" s="150" t="str">
        <f t="shared" si="50"/>
        <v/>
      </c>
      <c r="L116" s="150" t="str">
        <f t="shared" si="50"/>
        <v/>
      </c>
      <c r="M116" s="150" t="str">
        <f t="shared" si="50"/>
        <v/>
      </c>
      <c r="N116" s="150" t="str">
        <f t="shared" si="50"/>
        <v/>
      </c>
      <c r="O116" s="150" t="str">
        <f t="shared" si="50"/>
        <v/>
      </c>
      <c r="P116" s="150" t="str">
        <f t="shared" si="50"/>
        <v/>
      </c>
      <c r="Q116" s="150" t="str">
        <f t="shared" si="50"/>
        <v/>
      </c>
      <c r="R116" s="150" t="str">
        <f t="shared" si="50"/>
        <v/>
      </c>
      <c r="S116" s="150" t="str">
        <f t="shared" si="50"/>
        <v/>
      </c>
      <c r="T116" s="150" t="str">
        <f t="shared" si="50"/>
        <v>█</v>
      </c>
      <c r="U116" s="150" t="str">
        <f t="shared" si="50"/>
        <v>█</v>
      </c>
      <c r="V116" s="150" t="str">
        <f t="shared" si="50"/>
        <v>█</v>
      </c>
      <c r="W116" s="150" t="str">
        <f t="shared" si="50"/>
        <v>█</v>
      </c>
      <c r="X116" s="150" t="str">
        <f t="shared" si="50"/>
        <v/>
      </c>
      <c r="Y116" s="150" t="str">
        <f t="shared" si="49"/>
        <v/>
      </c>
      <c r="Z116" s="150" t="str">
        <f t="shared" si="49"/>
        <v/>
      </c>
      <c r="AA116" s="150" t="str">
        <f t="shared" si="49"/>
        <v/>
      </c>
      <c r="AB116" s="150" t="str">
        <f t="shared" si="49"/>
        <v/>
      </c>
      <c r="AC116" s="150" t="str">
        <f t="shared" si="49"/>
        <v/>
      </c>
      <c r="AD116" s="150" t="str">
        <f t="shared" si="49"/>
        <v/>
      </c>
      <c r="AE116" s="150" t="str">
        <f t="shared" si="49"/>
        <v/>
      </c>
      <c r="AF116" s="150" t="str">
        <f t="shared" si="49"/>
        <v/>
      </c>
      <c r="AG116" s="150" t="str">
        <f t="shared" si="49"/>
        <v/>
      </c>
      <c r="AH116" s="150" t="str">
        <f t="shared" si="49"/>
        <v/>
      </c>
      <c r="AI116" s="150" t="str">
        <f t="shared" si="49"/>
        <v/>
      </c>
      <c r="AJ116" s="150" t="str">
        <f t="shared" si="49"/>
        <v/>
      </c>
      <c r="AK116" s="150" t="str">
        <f t="shared" si="49"/>
        <v/>
      </c>
      <c r="AL116" s="150" t="str">
        <f t="shared" si="49"/>
        <v/>
      </c>
      <c r="AM116" s="150" t="str">
        <f t="shared" si="49"/>
        <v/>
      </c>
      <c r="AN116" s="150" t="str">
        <f t="shared" si="49"/>
        <v/>
      </c>
      <c r="AO116" s="150" t="str">
        <f t="shared" si="45"/>
        <v/>
      </c>
      <c r="AP116" s="150" t="str">
        <f t="shared" si="45"/>
        <v/>
      </c>
      <c r="AQ116" s="150" t="str">
        <f t="shared" si="45"/>
        <v/>
      </c>
      <c r="AR116" s="150" t="str">
        <f t="shared" si="45"/>
        <v/>
      </c>
      <c r="AS116" s="150" t="str">
        <f t="shared" si="45"/>
        <v/>
      </c>
      <c r="AT116" s="150" t="str">
        <f t="shared" si="45"/>
        <v/>
      </c>
      <c r="AU116" s="150" t="str">
        <f t="shared" si="45"/>
        <v/>
      </c>
      <c r="AV116" s="150" t="str">
        <f t="shared" si="45"/>
        <v/>
      </c>
      <c r="AW116" s="150" t="str">
        <f t="shared" si="45"/>
        <v/>
      </c>
      <c r="AX116" s="150" t="str">
        <f t="shared" si="45"/>
        <v/>
      </c>
      <c r="AY116" s="150" t="str">
        <f t="shared" si="45"/>
        <v/>
      </c>
      <c r="AZ116" s="150" t="str">
        <f t="shared" si="45"/>
        <v/>
      </c>
      <c r="BA116" s="150" t="str">
        <f t="shared" si="45"/>
        <v/>
      </c>
      <c r="BB116" s="150" t="str">
        <f t="shared" si="45"/>
        <v/>
      </c>
      <c r="BC116" s="150" t="str">
        <f t="shared" si="45"/>
        <v/>
      </c>
      <c r="BD116" s="150" t="str">
        <f t="shared" si="45"/>
        <v/>
      </c>
      <c r="BE116" s="150" t="str">
        <f t="shared" si="48"/>
        <v/>
      </c>
      <c r="BF116" s="150" t="str">
        <f t="shared" si="46"/>
        <v/>
      </c>
      <c r="BG116" s="150" t="str">
        <f t="shared" si="46"/>
        <v/>
      </c>
      <c r="BH116" s="150" t="str">
        <f t="shared" si="46"/>
        <v/>
      </c>
      <c r="BI116" s="150" t="str">
        <f t="shared" si="46"/>
        <v/>
      </c>
      <c r="BJ116" s="151" t="str">
        <f t="shared" si="46"/>
        <v/>
      </c>
      <c r="BK116" s="125"/>
    </row>
    <row r="117" spans="2:63" ht="15" customHeight="1" outlineLevel="2" x14ac:dyDescent="0.2">
      <c r="B117" s="119"/>
      <c r="C117" s="209" t="s">
        <v>197</v>
      </c>
      <c r="D117" s="153" t="s">
        <v>461</v>
      </c>
      <c r="E117" s="156">
        <v>11</v>
      </c>
      <c r="F117" s="154">
        <f t="shared" si="39"/>
        <v>15</v>
      </c>
      <c r="G117" s="156">
        <v>4</v>
      </c>
      <c r="H117" s="155">
        <v>1</v>
      </c>
      <c r="I117" s="150"/>
      <c r="J117" s="150" t="str">
        <f t="shared" si="50"/>
        <v/>
      </c>
      <c r="K117" s="150" t="str">
        <f t="shared" si="50"/>
        <v/>
      </c>
      <c r="L117" s="150" t="str">
        <f t="shared" si="50"/>
        <v/>
      </c>
      <c r="M117" s="150" t="str">
        <f t="shared" si="50"/>
        <v/>
      </c>
      <c r="N117" s="150" t="str">
        <f t="shared" si="50"/>
        <v/>
      </c>
      <c r="O117" s="150" t="str">
        <f t="shared" si="50"/>
        <v/>
      </c>
      <c r="P117" s="150" t="str">
        <f t="shared" si="50"/>
        <v/>
      </c>
      <c r="Q117" s="150" t="str">
        <f t="shared" si="50"/>
        <v/>
      </c>
      <c r="R117" s="150" t="str">
        <f t="shared" si="50"/>
        <v/>
      </c>
      <c r="S117" s="150" t="str">
        <f t="shared" si="50"/>
        <v/>
      </c>
      <c r="T117" s="150" t="str">
        <f t="shared" si="50"/>
        <v>█</v>
      </c>
      <c r="U117" s="150" t="str">
        <f t="shared" si="50"/>
        <v>█</v>
      </c>
      <c r="V117" s="150" t="str">
        <f t="shared" si="50"/>
        <v>█</v>
      </c>
      <c r="W117" s="150" t="str">
        <f t="shared" si="50"/>
        <v>█</v>
      </c>
      <c r="X117" s="150" t="str">
        <f t="shared" si="50"/>
        <v/>
      </c>
      <c r="Y117" s="150" t="str">
        <f t="shared" si="49"/>
        <v/>
      </c>
      <c r="Z117" s="150" t="str">
        <f t="shared" si="49"/>
        <v/>
      </c>
      <c r="AA117" s="150" t="str">
        <f t="shared" si="49"/>
        <v/>
      </c>
      <c r="AB117" s="150" t="str">
        <f t="shared" si="49"/>
        <v/>
      </c>
      <c r="AC117" s="150" t="str">
        <f t="shared" si="49"/>
        <v/>
      </c>
      <c r="AD117" s="150" t="str">
        <f t="shared" si="49"/>
        <v/>
      </c>
      <c r="AE117" s="150" t="str">
        <f t="shared" si="49"/>
        <v/>
      </c>
      <c r="AF117" s="150" t="str">
        <f t="shared" si="49"/>
        <v/>
      </c>
      <c r="AG117" s="150" t="str">
        <f t="shared" si="49"/>
        <v/>
      </c>
      <c r="AH117" s="150" t="str">
        <f t="shared" si="49"/>
        <v/>
      </c>
      <c r="AI117" s="150" t="str">
        <f t="shared" si="49"/>
        <v/>
      </c>
      <c r="AJ117" s="150" t="str">
        <f t="shared" si="49"/>
        <v/>
      </c>
      <c r="AK117" s="150" t="str">
        <f t="shared" si="49"/>
        <v/>
      </c>
      <c r="AL117" s="150" t="str">
        <f t="shared" si="49"/>
        <v/>
      </c>
      <c r="AM117" s="150" t="str">
        <f t="shared" si="49"/>
        <v/>
      </c>
      <c r="AN117" s="150" t="str">
        <f t="shared" si="49"/>
        <v/>
      </c>
      <c r="AO117" s="150" t="str">
        <f t="shared" si="45"/>
        <v/>
      </c>
      <c r="AP117" s="150" t="str">
        <f t="shared" si="45"/>
        <v/>
      </c>
      <c r="AQ117" s="150" t="str">
        <f t="shared" si="45"/>
        <v/>
      </c>
      <c r="AR117" s="150" t="str">
        <f t="shared" si="45"/>
        <v/>
      </c>
      <c r="AS117" s="150" t="str">
        <f t="shared" si="45"/>
        <v/>
      </c>
      <c r="AT117" s="150" t="str">
        <f t="shared" si="45"/>
        <v/>
      </c>
      <c r="AU117" s="150" t="str">
        <f t="shared" si="45"/>
        <v/>
      </c>
      <c r="AV117" s="150" t="str">
        <f t="shared" si="45"/>
        <v/>
      </c>
      <c r="AW117" s="150" t="str">
        <f t="shared" si="45"/>
        <v/>
      </c>
      <c r="AX117" s="150" t="str">
        <f t="shared" si="45"/>
        <v/>
      </c>
      <c r="AY117" s="150" t="str">
        <f t="shared" si="45"/>
        <v/>
      </c>
      <c r="AZ117" s="150" t="str">
        <f t="shared" si="45"/>
        <v/>
      </c>
      <c r="BA117" s="150" t="str">
        <f t="shared" si="45"/>
        <v/>
      </c>
      <c r="BB117" s="150" t="str">
        <f t="shared" si="45"/>
        <v/>
      </c>
      <c r="BC117" s="150" t="str">
        <f t="shared" si="45"/>
        <v/>
      </c>
      <c r="BD117" s="150" t="str">
        <f t="shared" si="45"/>
        <v/>
      </c>
      <c r="BE117" s="150" t="str">
        <f t="shared" si="48"/>
        <v/>
      </c>
      <c r="BF117" s="150" t="str">
        <f t="shared" si="46"/>
        <v/>
      </c>
      <c r="BG117" s="150" t="str">
        <f t="shared" si="46"/>
        <v/>
      </c>
      <c r="BH117" s="150" t="str">
        <f t="shared" si="46"/>
        <v/>
      </c>
      <c r="BI117" s="150" t="str">
        <f t="shared" si="46"/>
        <v/>
      </c>
      <c r="BJ117" s="151" t="str">
        <f t="shared" si="46"/>
        <v/>
      </c>
      <c r="BK117" s="125"/>
    </row>
    <row r="118" spans="2:63" ht="15" customHeight="1" outlineLevel="2" x14ac:dyDescent="0.2">
      <c r="B118" s="119"/>
      <c r="C118" s="209" t="s">
        <v>198</v>
      </c>
      <c r="D118" s="153" t="s">
        <v>461</v>
      </c>
      <c r="E118" s="156">
        <v>18</v>
      </c>
      <c r="F118" s="154">
        <f t="shared" si="39"/>
        <v>22</v>
      </c>
      <c r="G118" s="156">
        <v>4</v>
      </c>
      <c r="H118" s="155">
        <v>1</v>
      </c>
      <c r="I118" s="150"/>
      <c r="J118" s="150" t="str">
        <f t="shared" si="50"/>
        <v/>
      </c>
      <c r="K118" s="150" t="str">
        <f t="shared" si="50"/>
        <v/>
      </c>
      <c r="L118" s="150" t="str">
        <f t="shared" si="50"/>
        <v/>
      </c>
      <c r="M118" s="150" t="str">
        <f t="shared" si="50"/>
        <v/>
      </c>
      <c r="N118" s="150" t="str">
        <f t="shared" si="50"/>
        <v/>
      </c>
      <c r="O118" s="150" t="str">
        <f t="shared" si="50"/>
        <v/>
      </c>
      <c r="P118" s="150" t="str">
        <f t="shared" si="50"/>
        <v/>
      </c>
      <c r="Q118" s="150" t="str">
        <f t="shared" si="50"/>
        <v/>
      </c>
      <c r="R118" s="150" t="str">
        <f t="shared" si="50"/>
        <v/>
      </c>
      <c r="S118" s="150" t="str">
        <f t="shared" si="50"/>
        <v/>
      </c>
      <c r="T118" s="150" t="str">
        <f t="shared" si="50"/>
        <v/>
      </c>
      <c r="U118" s="150" t="str">
        <f t="shared" si="50"/>
        <v/>
      </c>
      <c r="V118" s="150" t="str">
        <f t="shared" si="50"/>
        <v/>
      </c>
      <c r="W118" s="150" t="str">
        <f t="shared" si="50"/>
        <v/>
      </c>
      <c r="X118" s="150" t="str">
        <f t="shared" si="50"/>
        <v/>
      </c>
      <c r="Y118" s="150" t="str">
        <f t="shared" si="49"/>
        <v/>
      </c>
      <c r="Z118" s="150" t="str">
        <f t="shared" si="49"/>
        <v/>
      </c>
      <c r="AA118" s="150" t="str">
        <f t="shared" si="49"/>
        <v>█</v>
      </c>
      <c r="AB118" s="150" t="str">
        <f t="shared" si="49"/>
        <v>█</v>
      </c>
      <c r="AC118" s="150" t="str">
        <f t="shared" si="49"/>
        <v>█</v>
      </c>
      <c r="AD118" s="150" t="str">
        <f t="shared" si="49"/>
        <v>█</v>
      </c>
      <c r="AE118" s="150" t="str">
        <f t="shared" si="49"/>
        <v/>
      </c>
      <c r="AF118" s="150" t="str">
        <f t="shared" si="49"/>
        <v/>
      </c>
      <c r="AG118" s="150" t="str">
        <f t="shared" si="49"/>
        <v/>
      </c>
      <c r="AH118" s="150" t="str">
        <f t="shared" si="49"/>
        <v/>
      </c>
      <c r="AI118" s="150" t="str">
        <f t="shared" si="49"/>
        <v/>
      </c>
      <c r="AJ118" s="150" t="str">
        <f t="shared" si="49"/>
        <v/>
      </c>
      <c r="AK118" s="150" t="str">
        <f t="shared" si="49"/>
        <v/>
      </c>
      <c r="AL118" s="150" t="str">
        <f t="shared" si="49"/>
        <v/>
      </c>
      <c r="AM118" s="150" t="str">
        <f t="shared" si="49"/>
        <v/>
      </c>
      <c r="AN118" s="150" t="str">
        <f t="shared" si="49"/>
        <v/>
      </c>
      <c r="AO118" s="150" t="str">
        <f t="shared" si="45"/>
        <v/>
      </c>
      <c r="AP118" s="150" t="str">
        <f t="shared" si="45"/>
        <v/>
      </c>
      <c r="AQ118" s="150" t="str">
        <f t="shared" si="45"/>
        <v/>
      </c>
      <c r="AR118" s="150" t="str">
        <f t="shared" si="45"/>
        <v/>
      </c>
      <c r="AS118" s="150" t="str">
        <f t="shared" si="45"/>
        <v/>
      </c>
      <c r="AT118" s="150" t="str">
        <f t="shared" si="45"/>
        <v/>
      </c>
      <c r="AU118" s="150" t="str">
        <f t="shared" si="45"/>
        <v/>
      </c>
      <c r="AV118" s="150" t="str">
        <f t="shared" si="45"/>
        <v/>
      </c>
      <c r="AW118" s="150" t="str">
        <f t="shared" si="45"/>
        <v/>
      </c>
      <c r="AX118" s="150" t="str">
        <f t="shared" si="45"/>
        <v/>
      </c>
      <c r="AY118" s="150" t="str">
        <f t="shared" si="45"/>
        <v/>
      </c>
      <c r="AZ118" s="150" t="str">
        <f t="shared" si="45"/>
        <v/>
      </c>
      <c r="BA118" s="150" t="str">
        <f t="shared" si="45"/>
        <v/>
      </c>
      <c r="BB118" s="150" t="str">
        <f t="shared" si="45"/>
        <v/>
      </c>
      <c r="BC118" s="150" t="str">
        <f t="shared" si="45"/>
        <v/>
      </c>
      <c r="BD118" s="150" t="str">
        <f t="shared" si="45"/>
        <v/>
      </c>
      <c r="BE118" s="150" t="str">
        <f t="shared" si="48"/>
        <v/>
      </c>
      <c r="BF118" s="150" t="str">
        <f t="shared" si="46"/>
        <v/>
      </c>
      <c r="BG118" s="150" t="str">
        <f t="shared" si="46"/>
        <v/>
      </c>
      <c r="BH118" s="150" t="str">
        <f t="shared" si="46"/>
        <v/>
      </c>
      <c r="BI118" s="150" t="str">
        <f t="shared" si="46"/>
        <v/>
      </c>
      <c r="BJ118" s="151" t="str">
        <f t="shared" si="46"/>
        <v/>
      </c>
      <c r="BK118" s="125"/>
    </row>
    <row r="119" spans="2:63" ht="15" customHeight="1" outlineLevel="2" x14ac:dyDescent="0.2">
      <c r="B119" s="119"/>
      <c r="C119" s="209" t="s">
        <v>199</v>
      </c>
      <c r="D119" s="153" t="s">
        <v>461</v>
      </c>
      <c r="E119" s="156">
        <v>12</v>
      </c>
      <c r="F119" s="154">
        <f t="shared" si="39"/>
        <v>16</v>
      </c>
      <c r="G119" s="156">
        <v>4</v>
      </c>
      <c r="H119" s="155">
        <v>1</v>
      </c>
      <c r="I119" s="150"/>
      <c r="J119" s="150" t="str">
        <f t="shared" si="50"/>
        <v/>
      </c>
      <c r="K119" s="150" t="str">
        <f t="shared" si="50"/>
        <v/>
      </c>
      <c r="L119" s="150" t="str">
        <f t="shared" si="50"/>
        <v/>
      </c>
      <c r="M119" s="150" t="str">
        <f t="shared" si="50"/>
        <v/>
      </c>
      <c r="N119" s="150" t="str">
        <f t="shared" si="50"/>
        <v/>
      </c>
      <c r="O119" s="150" t="str">
        <f t="shared" si="50"/>
        <v/>
      </c>
      <c r="P119" s="150" t="str">
        <f t="shared" si="50"/>
        <v/>
      </c>
      <c r="Q119" s="150" t="str">
        <f t="shared" si="50"/>
        <v/>
      </c>
      <c r="R119" s="150" t="str">
        <f t="shared" si="50"/>
        <v/>
      </c>
      <c r="S119" s="150" t="str">
        <f t="shared" si="50"/>
        <v/>
      </c>
      <c r="T119" s="150" t="str">
        <f t="shared" si="50"/>
        <v/>
      </c>
      <c r="U119" s="150" t="str">
        <f t="shared" si="50"/>
        <v>█</v>
      </c>
      <c r="V119" s="150" t="str">
        <f t="shared" si="50"/>
        <v>█</v>
      </c>
      <c r="W119" s="150" t="str">
        <f t="shared" si="50"/>
        <v>█</v>
      </c>
      <c r="X119" s="150" t="str">
        <f t="shared" si="50"/>
        <v>█</v>
      </c>
      <c r="Y119" s="150" t="str">
        <f t="shared" si="49"/>
        <v/>
      </c>
      <c r="Z119" s="150" t="str">
        <f t="shared" si="49"/>
        <v/>
      </c>
      <c r="AA119" s="150" t="str">
        <f t="shared" si="49"/>
        <v/>
      </c>
      <c r="AB119" s="150" t="str">
        <f t="shared" si="49"/>
        <v/>
      </c>
      <c r="AC119" s="150" t="str">
        <f t="shared" si="49"/>
        <v/>
      </c>
      <c r="AD119" s="150" t="str">
        <f t="shared" si="49"/>
        <v/>
      </c>
      <c r="AE119" s="150" t="str">
        <f t="shared" si="49"/>
        <v/>
      </c>
      <c r="AF119" s="150" t="str">
        <f t="shared" si="49"/>
        <v/>
      </c>
      <c r="AG119" s="150" t="str">
        <f t="shared" si="49"/>
        <v/>
      </c>
      <c r="AH119" s="150" t="str">
        <f t="shared" si="49"/>
        <v/>
      </c>
      <c r="AI119" s="150" t="str">
        <f t="shared" si="49"/>
        <v/>
      </c>
      <c r="AJ119" s="150" t="str">
        <f t="shared" si="49"/>
        <v/>
      </c>
      <c r="AK119" s="150" t="str">
        <f t="shared" si="49"/>
        <v/>
      </c>
      <c r="AL119" s="150" t="str">
        <f t="shared" si="49"/>
        <v/>
      </c>
      <c r="AM119" s="150" t="str">
        <f t="shared" si="49"/>
        <v/>
      </c>
      <c r="AN119" s="150" t="str">
        <f t="shared" si="49"/>
        <v/>
      </c>
      <c r="AO119" s="150" t="str">
        <f t="shared" si="45"/>
        <v/>
      </c>
      <c r="AP119" s="150" t="str">
        <f t="shared" si="45"/>
        <v/>
      </c>
      <c r="AQ119" s="150" t="str">
        <f t="shared" si="45"/>
        <v/>
      </c>
      <c r="AR119" s="150" t="str">
        <f t="shared" si="45"/>
        <v/>
      </c>
      <c r="AS119" s="150" t="str">
        <f t="shared" si="45"/>
        <v/>
      </c>
      <c r="AT119" s="150" t="str">
        <f t="shared" si="45"/>
        <v/>
      </c>
      <c r="AU119" s="150" t="str">
        <f t="shared" si="45"/>
        <v/>
      </c>
      <c r="AV119" s="150" t="str">
        <f t="shared" si="45"/>
        <v/>
      </c>
      <c r="AW119" s="150" t="str">
        <f t="shared" si="45"/>
        <v/>
      </c>
      <c r="AX119" s="150" t="str">
        <f t="shared" si="45"/>
        <v/>
      </c>
      <c r="AY119" s="150" t="str">
        <f t="shared" si="45"/>
        <v/>
      </c>
      <c r="AZ119" s="150" t="str">
        <f t="shared" si="45"/>
        <v/>
      </c>
      <c r="BA119" s="150" t="str">
        <f t="shared" si="45"/>
        <v/>
      </c>
      <c r="BB119" s="150" t="str">
        <f t="shared" si="45"/>
        <v/>
      </c>
      <c r="BC119" s="150" t="str">
        <f t="shared" si="45"/>
        <v/>
      </c>
      <c r="BD119" s="150" t="str">
        <f t="shared" si="45"/>
        <v/>
      </c>
      <c r="BE119" s="150" t="str">
        <f t="shared" si="48"/>
        <v/>
      </c>
      <c r="BF119" s="150" t="str">
        <f t="shared" si="46"/>
        <v/>
      </c>
      <c r="BG119" s="150" t="str">
        <f t="shared" si="46"/>
        <v/>
      </c>
      <c r="BH119" s="150" t="str">
        <f t="shared" si="46"/>
        <v/>
      </c>
      <c r="BI119" s="150" t="str">
        <f t="shared" si="46"/>
        <v/>
      </c>
      <c r="BJ119" s="151" t="str">
        <f t="shared" si="46"/>
        <v/>
      </c>
      <c r="BK119" s="125"/>
    </row>
    <row r="120" spans="2:63" ht="15" customHeight="1" outlineLevel="2" x14ac:dyDescent="0.2">
      <c r="B120" s="119"/>
      <c r="C120" s="209" t="s">
        <v>200</v>
      </c>
      <c r="D120" s="153" t="s">
        <v>461</v>
      </c>
      <c r="E120" s="156">
        <v>28</v>
      </c>
      <c r="F120" s="154">
        <f t="shared" si="39"/>
        <v>32</v>
      </c>
      <c r="G120" s="156">
        <v>4</v>
      </c>
      <c r="H120" s="155">
        <v>1</v>
      </c>
      <c r="I120" s="150"/>
      <c r="J120" s="150" t="str">
        <f t="shared" si="50"/>
        <v/>
      </c>
      <c r="K120" s="150" t="str">
        <f t="shared" si="50"/>
        <v/>
      </c>
      <c r="L120" s="150" t="str">
        <f t="shared" si="50"/>
        <v/>
      </c>
      <c r="M120" s="150" t="str">
        <f t="shared" si="50"/>
        <v/>
      </c>
      <c r="N120" s="150" t="str">
        <f t="shared" si="50"/>
        <v/>
      </c>
      <c r="O120" s="150" t="str">
        <f t="shared" si="50"/>
        <v/>
      </c>
      <c r="P120" s="150" t="str">
        <f t="shared" si="50"/>
        <v/>
      </c>
      <c r="Q120" s="150" t="str">
        <f t="shared" si="50"/>
        <v/>
      </c>
      <c r="R120" s="150" t="str">
        <f t="shared" si="50"/>
        <v/>
      </c>
      <c r="S120" s="150" t="str">
        <f t="shared" si="50"/>
        <v/>
      </c>
      <c r="T120" s="150" t="str">
        <f t="shared" si="50"/>
        <v/>
      </c>
      <c r="U120" s="150" t="str">
        <f t="shared" si="50"/>
        <v/>
      </c>
      <c r="V120" s="150" t="str">
        <f t="shared" si="50"/>
        <v/>
      </c>
      <c r="W120" s="150" t="str">
        <f t="shared" si="50"/>
        <v/>
      </c>
      <c r="X120" s="150" t="str">
        <f t="shared" si="50"/>
        <v/>
      </c>
      <c r="Y120" s="150" t="str">
        <f t="shared" si="49"/>
        <v/>
      </c>
      <c r="Z120" s="150" t="str">
        <f t="shared" si="49"/>
        <v/>
      </c>
      <c r="AA120" s="150" t="str">
        <f t="shared" si="49"/>
        <v/>
      </c>
      <c r="AB120" s="150" t="str">
        <f t="shared" si="49"/>
        <v/>
      </c>
      <c r="AC120" s="150" t="str">
        <f t="shared" si="49"/>
        <v/>
      </c>
      <c r="AD120" s="150" t="str">
        <f t="shared" si="49"/>
        <v/>
      </c>
      <c r="AE120" s="150" t="str">
        <f t="shared" si="49"/>
        <v/>
      </c>
      <c r="AF120" s="150" t="str">
        <f t="shared" si="49"/>
        <v/>
      </c>
      <c r="AG120" s="150" t="str">
        <f t="shared" si="49"/>
        <v/>
      </c>
      <c r="AH120" s="150" t="str">
        <f t="shared" si="49"/>
        <v/>
      </c>
      <c r="AI120" s="150" t="str">
        <f t="shared" si="49"/>
        <v/>
      </c>
      <c r="AJ120" s="150" t="str">
        <f t="shared" si="49"/>
        <v/>
      </c>
      <c r="AK120" s="150" t="str">
        <f t="shared" si="49"/>
        <v>█</v>
      </c>
      <c r="AL120" s="150" t="str">
        <f t="shared" si="49"/>
        <v>█</v>
      </c>
      <c r="AM120" s="150" t="str">
        <f t="shared" si="49"/>
        <v>█</v>
      </c>
      <c r="AN120" s="150" t="str">
        <f t="shared" si="49"/>
        <v>█</v>
      </c>
      <c r="AO120" s="150" t="str">
        <f t="shared" si="45"/>
        <v/>
      </c>
      <c r="AP120" s="150" t="str">
        <f t="shared" si="45"/>
        <v/>
      </c>
      <c r="AQ120" s="150" t="str">
        <f t="shared" si="45"/>
        <v/>
      </c>
      <c r="AR120" s="150" t="str">
        <f t="shared" si="45"/>
        <v/>
      </c>
      <c r="AS120" s="150" t="str">
        <f t="shared" si="45"/>
        <v/>
      </c>
      <c r="AT120" s="150" t="str">
        <f t="shared" si="45"/>
        <v/>
      </c>
      <c r="AU120" s="150" t="str">
        <f t="shared" si="45"/>
        <v/>
      </c>
      <c r="AV120" s="150" t="str">
        <f t="shared" si="45"/>
        <v/>
      </c>
      <c r="AW120" s="150" t="str">
        <f t="shared" si="45"/>
        <v/>
      </c>
      <c r="AX120" s="150" t="str">
        <f t="shared" si="45"/>
        <v/>
      </c>
      <c r="AY120" s="150" t="str">
        <f t="shared" si="45"/>
        <v/>
      </c>
      <c r="AZ120" s="150" t="str">
        <f t="shared" si="45"/>
        <v/>
      </c>
      <c r="BA120" s="150" t="str">
        <f t="shared" si="45"/>
        <v/>
      </c>
      <c r="BB120" s="150" t="str">
        <f t="shared" si="45"/>
        <v/>
      </c>
      <c r="BC120" s="150" t="str">
        <f t="shared" si="45"/>
        <v/>
      </c>
      <c r="BD120" s="150" t="str">
        <f t="shared" si="45"/>
        <v/>
      </c>
      <c r="BE120" s="150" t="str">
        <f t="shared" si="48"/>
        <v/>
      </c>
      <c r="BF120" s="150" t="str">
        <f t="shared" si="46"/>
        <v/>
      </c>
      <c r="BG120" s="150" t="str">
        <f t="shared" si="46"/>
        <v/>
      </c>
      <c r="BH120" s="150" t="str">
        <f t="shared" si="46"/>
        <v/>
      </c>
      <c r="BI120" s="150" t="str">
        <f t="shared" si="46"/>
        <v/>
      </c>
      <c r="BJ120" s="151" t="str">
        <f t="shared" si="46"/>
        <v/>
      </c>
      <c r="BK120" s="125"/>
    </row>
    <row r="121" spans="2:63" ht="15" customHeight="1" outlineLevel="2" x14ac:dyDescent="0.2">
      <c r="B121" s="119"/>
      <c r="C121" s="209" t="s">
        <v>201</v>
      </c>
      <c r="D121" s="153" t="s">
        <v>461</v>
      </c>
      <c r="E121" s="156">
        <v>25</v>
      </c>
      <c r="F121" s="154">
        <f t="shared" si="39"/>
        <v>29</v>
      </c>
      <c r="G121" s="156">
        <v>4</v>
      </c>
      <c r="H121" s="155">
        <v>1</v>
      </c>
      <c r="I121" s="150"/>
      <c r="J121" s="150" t="str">
        <f t="shared" si="50"/>
        <v/>
      </c>
      <c r="K121" s="150" t="str">
        <f t="shared" si="50"/>
        <v/>
      </c>
      <c r="L121" s="150" t="str">
        <f t="shared" si="50"/>
        <v/>
      </c>
      <c r="M121" s="150" t="str">
        <f t="shared" si="50"/>
        <v/>
      </c>
      <c r="N121" s="150" t="str">
        <f t="shared" si="50"/>
        <v/>
      </c>
      <c r="O121" s="150" t="str">
        <f t="shared" si="50"/>
        <v/>
      </c>
      <c r="P121" s="150" t="str">
        <f t="shared" si="50"/>
        <v/>
      </c>
      <c r="Q121" s="150" t="str">
        <f t="shared" si="50"/>
        <v/>
      </c>
      <c r="R121" s="150" t="str">
        <f t="shared" si="50"/>
        <v/>
      </c>
      <c r="S121" s="150" t="str">
        <f t="shared" si="50"/>
        <v/>
      </c>
      <c r="T121" s="150" t="str">
        <f t="shared" si="50"/>
        <v/>
      </c>
      <c r="U121" s="150" t="str">
        <f t="shared" si="50"/>
        <v/>
      </c>
      <c r="V121" s="150" t="str">
        <f t="shared" si="50"/>
        <v/>
      </c>
      <c r="W121" s="150" t="str">
        <f t="shared" si="50"/>
        <v/>
      </c>
      <c r="X121" s="150" t="str">
        <f t="shared" si="50"/>
        <v/>
      </c>
      <c r="Y121" s="150" t="str">
        <f t="shared" si="49"/>
        <v/>
      </c>
      <c r="Z121" s="150" t="str">
        <f t="shared" si="49"/>
        <v/>
      </c>
      <c r="AA121" s="150" t="str">
        <f t="shared" si="49"/>
        <v/>
      </c>
      <c r="AB121" s="150" t="str">
        <f t="shared" si="49"/>
        <v/>
      </c>
      <c r="AC121" s="150" t="str">
        <f t="shared" si="49"/>
        <v/>
      </c>
      <c r="AD121" s="150" t="str">
        <f t="shared" si="49"/>
        <v/>
      </c>
      <c r="AE121" s="150" t="str">
        <f t="shared" si="49"/>
        <v/>
      </c>
      <c r="AF121" s="150" t="str">
        <f t="shared" si="49"/>
        <v/>
      </c>
      <c r="AG121" s="150" t="str">
        <f t="shared" si="49"/>
        <v/>
      </c>
      <c r="AH121" s="150" t="str">
        <f t="shared" si="49"/>
        <v>█</v>
      </c>
      <c r="AI121" s="150" t="str">
        <f t="shared" si="49"/>
        <v>█</v>
      </c>
      <c r="AJ121" s="150" t="str">
        <f t="shared" si="49"/>
        <v>█</v>
      </c>
      <c r="AK121" s="150" t="str">
        <f t="shared" si="49"/>
        <v>█</v>
      </c>
      <c r="AL121" s="150" t="str">
        <f t="shared" si="49"/>
        <v/>
      </c>
      <c r="AM121" s="150" t="str">
        <f t="shared" si="49"/>
        <v/>
      </c>
      <c r="AN121" s="150" t="str">
        <f t="shared" si="49"/>
        <v/>
      </c>
      <c r="AO121" s="150" t="str">
        <f t="shared" si="45"/>
        <v/>
      </c>
      <c r="AP121" s="150" t="str">
        <f t="shared" si="45"/>
        <v/>
      </c>
      <c r="AQ121" s="150" t="str">
        <f t="shared" si="45"/>
        <v/>
      </c>
      <c r="AR121" s="150" t="str">
        <f t="shared" si="45"/>
        <v/>
      </c>
      <c r="AS121" s="150" t="str">
        <f t="shared" si="45"/>
        <v/>
      </c>
      <c r="AT121" s="150" t="str">
        <f t="shared" si="45"/>
        <v/>
      </c>
      <c r="AU121" s="150" t="str">
        <f t="shared" si="45"/>
        <v/>
      </c>
      <c r="AV121" s="150" t="str">
        <f t="shared" si="45"/>
        <v/>
      </c>
      <c r="AW121" s="150" t="str">
        <f t="shared" si="45"/>
        <v/>
      </c>
      <c r="AX121" s="150" t="str">
        <f t="shared" si="45"/>
        <v/>
      </c>
      <c r="AY121" s="150" t="str">
        <f t="shared" si="45"/>
        <v/>
      </c>
      <c r="AZ121" s="150" t="str">
        <f t="shared" si="45"/>
        <v/>
      </c>
      <c r="BA121" s="150" t="str">
        <f t="shared" si="45"/>
        <v/>
      </c>
      <c r="BB121" s="150" t="str">
        <f t="shared" si="45"/>
        <v/>
      </c>
      <c r="BC121" s="150" t="str">
        <f t="shared" si="45"/>
        <v/>
      </c>
      <c r="BD121" s="150" t="str">
        <f t="shared" si="45"/>
        <v/>
      </c>
      <c r="BE121" s="150" t="str">
        <f t="shared" si="48"/>
        <v/>
      </c>
      <c r="BF121" s="150" t="str">
        <f t="shared" si="46"/>
        <v/>
      </c>
      <c r="BG121" s="150" t="str">
        <f t="shared" si="46"/>
        <v/>
      </c>
      <c r="BH121" s="150" t="str">
        <f t="shared" si="46"/>
        <v/>
      </c>
      <c r="BI121" s="150" t="str">
        <f t="shared" si="46"/>
        <v/>
      </c>
      <c r="BJ121" s="151" t="str">
        <f t="shared" si="46"/>
        <v/>
      </c>
      <c r="BK121" s="125"/>
    </row>
    <row r="122" spans="2:63" ht="15" customHeight="1" outlineLevel="2" x14ac:dyDescent="0.2">
      <c r="B122" s="119"/>
      <c r="C122" s="209" t="s">
        <v>202</v>
      </c>
      <c r="D122" s="153" t="s">
        <v>461</v>
      </c>
      <c r="E122" s="156">
        <v>26</v>
      </c>
      <c r="F122" s="154">
        <f t="shared" si="39"/>
        <v>30</v>
      </c>
      <c r="G122" s="156">
        <v>4</v>
      </c>
      <c r="H122" s="155">
        <v>1</v>
      </c>
      <c r="I122" s="150"/>
      <c r="J122" s="150" t="str">
        <f t="shared" si="50"/>
        <v/>
      </c>
      <c r="K122" s="150" t="str">
        <f t="shared" si="50"/>
        <v/>
      </c>
      <c r="L122" s="150" t="str">
        <f t="shared" si="50"/>
        <v/>
      </c>
      <c r="M122" s="150" t="str">
        <f t="shared" si="50"/>
        <v/>
      </c>
      <c r="N122" s="150" t="str">
        <f t="shared" si="50"/>
        <v/>
      </c>
      <c r="O122" s="150" t="str">
        <f t="shared" si="50"/>
        <v/>
      </c>
      <c r="P122" s="150" t="str">
        <f t="shared" si="50"/>
        <v/>
      </c>
      <c r="Q122" s="150" t="str">
        <f t="shared" si="50"/>
        <v/>
      </c>
      <c r="R122" s="150" t="str">
        <f t="shared" si="50"/>
        <v/>
      </c>
      <c r="S122" s="150" t="str">
        <f t="shared" si="50"/>
        <v/>
      </c>
      <c r="T122" s="150" t="str">
        <f t="shared" si="50"/>
        <v/>
      </c>
      <c r="U122" s="150" t="str">
        <f t="shared" si="50"/>
        <v/>
      </c>
      <c r="V122" s="150" t="str">
        <f t="shared" si="50"/>
        <v/>
      </c>
      <c r="W122" s="150" t="str">
        <f t="shared" si="50"/>
        <v/>
      </c>
      <c r="X122" s="150" t="str">
        <f t="shared" si="50"/>
        <v/>
      </c>
      <c r="Y122" s="150" t="str">
        <f t="shared" si="49"/>
        <v/>
      </c>
      <c r="Z122" s="150" t="str">
        <f t="shared" si="49"/>
        <v/>
      </c>
      <c r="AA122" s="150" t="str">
        <f t="shared" si="49"/>
        <v/>
      </c>
      <c r="AB122" s="150" t="str">
        <f t="shared" si="49"/>
        <v/>
      </c>
      <c r="AC122" s="150" t="str">
        <f t="shared" si="49"/>
        <v/>
      </c>
      <c r="AD122" s="150" t="str">
        <f t="shared" si="49"/>
        <v/>
      </c>
      <c r="AE122" s="150" t="str">
        <f t="shared" si="49"/>
        <v/>
      </c>
      <c r="AF122" s="150" t="str">
        <f t="shared" si="49"/>
        <v/>
      </c>
      <c r="AG122" s="150" t="str">
        <f t="shared" si="49"/>
        <v/>
      </c>
      <c r="AH122" s="150" t="str">
        <f t="shared" si="49"/>
        <v/>
      </c>
      <c r="AI122" s="150" t="str">
        <f t="shared" si="49"/>
        <v>█</v>
      </c>
      <c r="AJ122" s="150" t="str">
        <f t="shared" si="49"/>
        <v>█</v>
      </c>
      <c r="AK122" s="150" t="str">
        <f t="shared" si="49"/>
        <v>█</v>
      </c>
      <c r="AL122" s="150" t="str">
        <f t="shared" si="49"/>
        <v>█</v>
      </c>
      <c r="AM122" s="150" t="str">
        <f t="shared" si="49"/>
        <v/>
      </c>
      <c r="AN122" s="150" t="str">
        <f t="shared" si="49"/>
        <v/>
      </c>
      <c r="AO122" s="150" t="str">
        <f t="shared" si="45"/>
        <v/>
      </c>
      <c r="AP122" s="150" t="str">
        <f t="shared" si="45"/>
        <v/>
      </c>
      <c r="AQ122" s="150" t="str">
        <f t="shared" si="45"/>
        <v/>
      </c>
      <c r="AR122" s="150" t="str">
        <f t="shared" si="45"/>
        <v/>
      </c>
      <c r="AS122" s="150" t="str">
        <f t="shared" si="45"/>
        <v/>
      </c>
      <c r="AT122" s="150" t="str">
        <f t="shared" si="45"/>
        <v/>
      </c>
      <c r="AU122" s="150" t="str">
        <f t="shared" si="45"/>
        <v/>
      </c>
      <c r="AV122" s="150" t="str">
        <f t="shared" si="45"/>
        <v/>
      </c>
      <c r="AW122" s="150" t="str">
        <f t="shared" si="45"/>
        <v/>
      </c>
      <c r="AX122" s="150" t="str">
        <f t="shared" si="45"/>
        <v/>
      </c>
      <c r="AY122" s="150" t="str">
        <f t="shared" si="45"/>
        <v/>
      </c>
      <c r="AZ122" s="150" t="str">
        <f t="shared" si="45"/>
        <v/>
      </c>
      <c r="BA122" s="150" t="str">
        <f t="shared" si="45"/>
        <v/>
      </c>
      <c r="BB122" s="150" t="str">
        <f t="shared" si="45"/>
        <v/>
      </c>
      <c r="BC122" s="150" t="str">
        <f t="shared" si="45"/>
        <v/>
      </c>
      <c r="BD122" s="150" t="str">
        <f t="shared" si="45"/>
        <v/>
      </c>
      <c r="BE122" s="150" t="str">
        <f t="shared" si="48"/>
        <v/>
      </c>
      <c r="BF122" s="150" t="str">
        <f t="shared" si="46"/>
        <v/>
      </c>
      <c r="BG122" s="150" t="str">
        <f t="shared" si="46"/>
        <v/>
      </c>
      <c r="BH122" s="150" t="str">
        <f t="shared" si="46"/>
        <v/>
      </c>
      <c r="BI122" s="150" t="str">
        <f t="shared" si="46"/>
        <v/>
      </c>
      <c r="BJ122" s="151" t="str">
        <f t="shared" si="46"/>
        <v/>
      </c>
      <c r="BK122" s="125"/>
    </row>
    <row r="123" spans="2:63" ht="15" customHeight="1" outlineLevel="2" x14ac:dyDescent="0.2">
      <c r="B123" s="119"/>
      <c r="C123" s="209" t="s">
        <v>203</v>
      </c>
      <c r="D123" s="153" t="s">
        <v>461</v>
      </c>
      <c r="E123" s="156">
        <v>30</v>
      </c>
      <c r="F123" s="154">
        <f t="shared" si="39"/>
        <v>34</v>
      </c>
      <c r="G123" s="156">
        <v>4</v>
      </c>
      <c r="H123" s="155">
        <v>1</v>
      </c>
      <c r="I123" s="150"/>
      <c r="J123" s="150" t="str">
        <f t="shared" si="50"/>
        <v/>
      </c>
      <c r="K123" s="150" t="str">
        <f t="shared" si="50"/>
        <v/>
      </c>
      <c r="L123" s="150" t="str">
        <f t="shared" si="50"/>
        <v/>
      </c>
      <c r="M123" s="150" t="str">
        <f t="shared" si="50"/>
        <v/>
      </c>
      <c r="N123" s="150" t="str">
        <f t="shared" si="50"/>
        <v/>
      </c>
      <c r="O123" s="150" t="str">
        <f t="shared" si="50"/>
        <v/>
      </c>
      <c r="P123" s="150" t="str">
        <f t="shared" si="50"/>
        <v/>
      </c>
      <c r="Q123" s="150" t="str">
        <f t="shared" si="50"/>
        <v/>
      </c>
      <c r="R123" s="150" t="str">
        <f t="shared" si="50"/>
        <v/>
      </c>
      <c r="S123" s="150" t="str">
        <f t="shared" si="50"/>
        <v/>
      </c>
      <c r="T123" s="150" t="str">
        <f t="shared" si="50"/>
        <v/>
      </c>
      <c r="U123" s="150" t="str">
        <f t="shared" si="50"/>
        <v/>
      </c>
      <c r="V123" s="150" t="str">
        <f t="shared" si="50"/>
        <v/>
      </c>
      <c r="W123" s="150" t="str">
        <f t="shared" si="50"/>
        <v/>
      </c>
      <c r="X123" s="150" t="str">
        <f t="shared" si="50"/>
        <v/>
      </c>
      <c r="Y123" s="150" t="str">
        <f t="shared" si="49"/>
        <v/>
      </c>
      <c r="Z123" s="150" t="str">
        <f t="shared" si="49"/>
        <v/>
      </c>
      <c r="AA123" s="150" t="str">
        <f t="shared" si="49"/>
        <v/>
      </c>
      <c r="AB123" s="150" t="str">
        <f t="shared" si="49"/>
        <v/>
      </c>
      <c r="AC123" s="150" t="str">
        <f t="shared" si="49"/>
        <v/>
      </c>
      <c r="AD123" s="150" t="str">
        <f t="shared" si="49"/>
        <v/>
      </c>
      <c r="AE123" s="150" t="str">
        <f t="shared" si="49"/>
        <v/>
      </c>
      <c r="AF123" s="150" t="str">
        <f t="shared" si="49"/>
        <v/>
      </c>
      <c r="AG123" s="150" t="str">
        <f t="shared" si="49"/>
        <v/>
      </c>
      <c r="AH123" s="150" t="str">
        <f t="shared" si="49"/>
        <v/>
      </c>
      <c r="AI123" s="150" t="str">
        <f t="shared" si="49"/>
        <v/>
      </c>
      <c r="AJ123" s="150" t="str">
        <f t="shared" si="49"/>
        <v/>
      </c>
      <c r="AK123" s="150" t="str">
        <f t="shared" si="49"/>
        <v/>
      </c>
      <c r="AL123" s="150" t="str">
        <f t="shared" si="49"/>
        <v/>
      </c>
      <c r="AM123" s="150" t="str">
        <f t="shared" si="49"/>
        <v>█</v>
      </c>
      <c r="AN123" s="150" t="str">
        <f t="shared" si="49"/>
        <v>█</v>
      </c>
      <c r="AO123" s="150" t="str">
        <f t="shared" si="45"/>
        <v>█</v>
      </c>
      <c r="AP123" s="150" t="str">
        <f t="shared" si="45"/>
        <v>█</v>
      </c>
      <c r="AQ123" s="150" t="str">
        <f t="shared" si="45"/>
        <v/>
      </c>
      <c r="AR123" s="150" t="str">
        <f t="shared" si="45"/>
        <v/>
      </c>
      <c r="AS123" s="150" t="str">
        <f t="shared" si="45"/>
        <v/>
      </c>
      <c r="AT123" s="150" t="str">
        <f t="shared" si="45"/>
        <v/>
      </c>
      <c r="AU123" s="150" t="str">
        <f t="shared" si="45"/>
        <v/>
      </c>
      <c r="AV123" s="150" t="str">
        <f t="shared" si="45"/>
        <v/>
      </c>
      <c r="AW123" s="150" t="str">
        <f t="shared" si="45"/>
        <v/>
      </c>
      <c r="AX123" s="150" t="str">
        <f t="shared" si="45"/>
        <v/>
      </c>
      <c r="AY123" s="150" t="str">
        <f t="shared" si="45"/>
        <v/>
      </c>
      <c r="AZ123" s="150" t="str">
        <f t="shared" si="45"/>
        <v/>
      </c>
      <c r="BA123" s="150" t="str">
        <f t="shared" si="45"/>
        <v/>
      </c>
      <c r="BB123" s="150" t="str">
        <f t="shared" si="45"/>
        <v/>
      </c>
      <c r="BC123" s="150" t="str">
        <f t="shared" si="45"/>
        <v/>
      </c>
      <c r="BD123" s="150" t="str">
        <f t="shared" si="45"/>
        <v/>
      </c>
      <c r="BE123" s="150" t="str">
        <f t="shared" si="48"/>
        <v/>
      </c>
      <c r="BF123" s="150" t="str">
        <f t="shared" si="46"/>
        <v/>
      </c>
      <c r="BG123" s="150" t="str">
        <f t="shared" si="46"/>
        <v/>
      </c>
      <c r="BH123" s="150" t="str">
        <f t="shared" si="46"/>
        <v/>
      </c>
      <c r="BI123" s="150" t="str">
        <f t="shared" si="46"/>
        <v/>
      </c>
      <c r="BJ123" s="151" t="str">
        <f t="shared" si="46"/>
        <v/>
      </c>
      <c r="BK123" s="125"/>
    </row>
    <row r="124" spans="2:63" ht="15" customHeight="1" outlineLevel="2" x14ac:dyDescent="0.2">
      <c r="B124" s="119"/>
      <c r="C124" s="209" t="s">
        <v>204</v>
      </c>
      <c r="D124" s="153" t="s">
        <v>461</v>
      </c>
      <c r="E124" s="156">
        <v>35</v>
      </c>
      <c r="F124" s="154">
        <f t="shared" si="39"/>
        <v>39</v>
      </c>
      <c r="G124" s="156">
        <v>4</v>
      </c>
      <c r="H124" s="155">
        <v>1</v>
      </c>
      <c r="I124" s="150"/>
      <c r="J124" s="150" t="str">
        <f t="shared" si="50"/>
        <v/>
      </c>
      <c r="K124" s="150" t="str">
        <f t="shared" si="50"/>
        <v/>
      </c>
      <c r="L124" s="150" t="str">
        <f t="shared" si="50"/>
        <v/>
      </c>
      <c r="M124" s="150" t="str">
        <f t="shared" si="50"/>
        <v/>
      </c>
      <c r="N124" s="150" t="str">
        <f t="shared" si="50"/>
        <v/>
      </c>
      <c r="O124" s="150" t="str">
        <f t="shared" si="50"/>
        <v/>
      </c>
      <c r="P124" s="150" t="str">
        <f t="shared" si="50"/>
        <v/>
      </c>
      <c r="Q124" s="150" t="str">
        <f t="shared" si="50"/>
        <v/>
      </c>
      <c r="R124" s="150" t="str">
        <f t="shared" si="50"/>
        <v/>
      </c>
      <c r="S124" s="150" t="str">
        <f t="shared" si="50"/>
        <v/>
      </c>
      <c r="T124" s="150" t="str">
        <f t="shared" si="50"/>
        <v/>
      </c>
      <c r="U124" s="150" t="str">
        <f t="shared" si="50"/>
        <v/>
      </c>
      <c r="V124" s="150" t="str">
        <f t="shared" si="50"/>
        <v/>
      </c>
      <c r="W124" s="150" t="str">
        <f t="shared" si="50"/>
        <v/>
      </c>
      <c r="X124" s="150" t="str">
        <f t="shared" si="50"/>
        <v/>
      </c>
      <c r="Y124" s="150" t="str">
        <f t="shared" si="49"/>
        <v/>
      </c>
      <c r="Z124" s="150" t="str">
        <f t="shared" si="49"/>
        <v/>
      </c>
      <c r="AA124" s="150" t="str">
        <f t="shared" si="49"/>
        <v/>
      </c>
      <c r="AB124" s="150" t="str">
        <f t="shared" si="49"/>
        <v/>
      </c>
      <c r="AC124" s="150" t="str">
        <f t="shared" si="49"/>
        <v/>
      </c>
      <c r="AD124" s="150" t="str">
        <f t="shared" si="49"/>
        <v/>
      </c>
      <c r="AE124" s="150" t="str">
        <f t="shared" si="49"/>
        <v/>
      </c>
      <c r="AF124" s="150" t="str">
        <f t="shared" si="49"/>
        <v/>
      </c>
      <c r="AG124" s="150" t="str">
        <f t="shared" si="49"/>
        <v/>
      </c>
      <c r="AH124" s="150" t="str">
        <f t="shared" si="49"/>
        <v/>
      </c>
      <c r="AI124" s="150" t="str">
        <f t="shared" si="49"/>
        <v/>
      </c>
      <c r="AJ124" s="150" t="str">
        <f t="shared" si="49"/>
        <v/>
      </c>
      <c r="AK124" s="150" t="str">
        <f t="shared" si="49"/>
        <v/>
      </c>
      <c r="AL124" s="150" t="str">
        <f t="shared" si="49"/>
        <v/>
      </c>
      <c r="AM124" s="150" t="str">
        <f t="shared" si="49"/>
        <v/>
      </c>
      <c r="AN124" s="150" t="str">
        <f t="shared" si="49"/>
        <v/>
      </c>
      <c r="AO124" s="150" t="str">
        <f t="shared" si="45"/>
        <v/>
      </c>
      <c r="AP124" s="150" t="str">
        <f t="shared" si="45"/>
        <v/>
      </c>
      <c r="AQ124" s="150" t="str">
        <f t="shared" si="45"/>
        <v/>
      </c>
      <c r="AR124" s="150" t="str">
        <f t="shared" si="45"/>
        <v>█</v>
      </c>
      <c r="AS124" s="150" t="str">
        <f t="shared" si="45"/>
        <v>█</v>
      </c>
      <c r="AT124" s="150" t="str">
        <f t="shared" si="45"/>
        <v>█</v>
      </c>
      <c r="AU124" s="150" t="str">
        <f t="shared" si="45"/>
        <v>█</v>
      </c>
      <c r="AV124" s="150" t="str">
        <f t="shared" si="45"/>
        <v/>
      </c>
      <c r="AW124" s="150" t="str">
        <f t="shared" si="45"/>
        <v/>
      </c>
      <c r="AX124" s="150" t="str">
        <f t="shared" si="45"/>
        <v/>
      </c>
      <c r="AY124" s="150" t="str">
        <f t="shared" si="45"/>
        <v/>
      </c>
      <c r="AZ124" s="150" t="str">
        <f t="shared" si="45"/>
        <v/>
      </c>
      <c r="BA124" s="150" t="str">
        <f t="shared" si="45"/>
        <v/>
      </c>
      <c r="BB124" s="150" t="str">
        <f t="shared" si="45"/>
        <v/>
      </c>
      <c r="BC124" s="150" t="str">
        <f t="shared" si="45"/>
        <v/>
      </c>
      <c r="BD124" s="150" t="str">
        <f t="shared" si="45"/>
        <v/>
      </c>
      <c r="BE124" s="150" t="str">
        <f t="shared" si="48"/>
        <v/>
      </c>
      <c r="BF124" s="150" t="str">
        <f t="shared" si="46"/>
        <v/>
      </c>
      <c r="BG124" s="150" t="str">
        <f t="shared" si="46"/>
        <v/>
      </c>
      <c r="BH124" s="150" t="str">
        <f t="shared" si="46"/>
        <v/>
      </c>
      <c r="BI124" s="150" t="str">
        <f t="shared" si="46"/>
        <v/>
      </c>
      <c r="BJ124" s="151" t="str">
        <f t="shared" si="46"/>
        <v/>
      </c>
      <c r="BK124" s="125"/>
    </row>
    <row r="125" spans="2:63" ht="15" customHeight="1" outlineLevel="2" x14ac:dyDescent="0.2">
      <c r="B125" s="119"/>
      <c r="C125" s="209" t="s">
        <v>205</v>
      </c>
      <c r="D125" s="153" t="s">
        <v>461</v>
      </c>
      <c r="E125" s="156">
        <v>36</v>
      </c>
      <c r="F125" s="154">
        <f t="shared" si="39"/>
        <v>38</v>
      </c>
      <c r="G125" s="156">
        <v>2</v>
      </c>
      <c r="H125" s="158">
        <v>0</v>
      </c>
      <c r="I125" s="150"/>
      <c r="J125" s="150" t="str">
        <f t="shared" si="50"/>
        <v/>
      </c>
      <c r="K125" s="150" t="str">
        <f t="shared" si="50"/>
        <v/>
      </c>
      <c r="L125" s="150" t="str">
        <f t="shared" si="50"/>
        <v/>
      </c>
      <c r="M125" s="150" t="str">
        <f t="shared" si="50"/>
        <v/>
      </c>
      <c r="N125" s="150" t="str">
        <f t="shared" si="50"/>
        <v/>
      </c>
      <c r="O125" s="150" t="str">
        <f t="shared" si="50"/>
        <v/>
      </c>
      <c r="P125" s="150" t="str">
        <f t="shared" si="50"/>
        <v/>
      </c>
      <c r="Q125" s="150" t="str">
        <f t="shared" si="50"/>
        <v/>
      </c>
      <c r="R125" s="150" t="str">
        <f t="shared" si="50"/>
        <v/>
      </c>
      <c r="S125" s="150" t="str">
        <f t="shared" si="50"/>
        <v/>
      </c>
      <c r="T125" s="150" t="str">
        <f t="shared" si="50"/>
        <v/>
      </c>
      <c r="U125" s="150" t="str">
        <f t="shared" si="50"/>
        <v/>
      </c>
      <c r="V125" s="150" t="str">
        <f t="shared" si="50"/>
        <v/>
      </c>
      <c r="W125" s="150" t="str">
        <f t="shared" si="50"/>
        <v/>
      </c>
      <c r="X125" s="150" t="str">
        <f t="shared" si="50"/>
        <v/>
      </c>
      <c r="Y125" s="150" t="str">
        <f t="shared" si="49"/>
        <v/>
      </c>
      <c r="Z125" s="150" t="str">
        <f t="shared" si="49"/>
        <v/>
      </c>
      <c r="AA125" s="150" t="str">
        <f t="shared" si="49"/>
        <v/>
      </c>
      <c r="AB125" s="150" t="str">
        <f t="shared" si="49"/>
        <v/>
      </c>
      <c r="AC125" s="150" t="str">
        <f t="shared" si="49"/>
        <v/>
      </c>
      <c r="AD125" s="150" t="str">
        <f t="shared" si="49"/>
        <v/>
      </c>
      <c r="AE125" s="150" t="str">
        <f t="shared" si="49"/>
        <v/>
      </c>
      <c r="AF125" s="150" t="str">
        <f t="shared" si="49"/>
        <v/>
      </c>
      <c r="AG125" s="150" t="str">
        <f t="shared" si="49"/>
        <v/>
      </c>
      <c r="AH125" s="150" t="str">
        <f t="shared" si="49"/>
        <v/>
      </c>
      <c r="AI125" s="150" t="str">
        <f t="shared" si="49"/>
        <v/>
      </c>
      <c r="AJ125" s="150" t="str">
        <f t="shared" si="49"/>
        <v/>
      </c>
      <c r="AK125" s="150" t="str">
        <f t="shared" si="49"/>
        <v/>
      </c>
      <c r="AL125" s="150" t="str">
        <f t="shared" si="49"/>
        <v/>
      </c>
      <c r="AM125" s="150" t="str">
        <f t="shared" si="49"/>
        <v/>
      </c>
      <c r="AN125" s="150" t="str">
        <f t="shared" si="49"/>
        <v/>
      </c>
      <c r="AO125" s="150" t="str">
        <f t="shared" ref="AO125:BD140" si="51">IF(AND(AO$8&gt;=$E125,AO$8&lt;=$E125+$G125),IF($E125+$G125*$H125&gt;AO$8,$Y$4,""),"")</f>
        <v/>
      </c>
      <c r="AP125" s="150" t="str">
        <f t="shared" si="51"/>
        <v/>
      </c>
      <c r="AQ125" s="150" t="str">
        <f t="shared" si="51"/>
        <v/>
      </c>
      <c r="AR125" s="150" t="str">
        <f t="shared" si="51"/>
        <v/>
      </c>
      <c r="AS125" s="150" t="str">
        <f t="shared" si="51"/>
        <v/>
      </c>
      <c r="AT125" s="150" t="str">
        <f t="shared" si="51"/>
        <v/>
      </c>
      <c r="AU125" s="150" t="str">
        <f t="shared" si="51"/>
        <v/>
      </c>
      <c r="AV125" s="150" t="str">
        <f t="shared" si="51"/>
        <v/>
      </c>
      <c r="AW125" s="150" t="str">
        <f t="shared" si="51"/>
        <v/>
      </c>
      <c r="AX125" s="150" t="str">
        <f t="shared" si="51"/>
        <v/>
      </c>
      <c r="AY125" s="150" t="str">
        <f t="shared" si="51"/>
        <v/>
      </c>
      <c r="AZ125" s="150" t="str">
        <f t="shared" si="51"/>
        <v/>
      </c>
      <c r="BA125" s="150" t="str">
        <f t="shared" si="51"/>
        <v/>
      </c>
      <c r="BB125" s="150" t="str">
        <f t="shared" si="51"/>
        <v/>
      </c>
      <c r="BC125" s="150" t="str">
        <f t="shared" si="51"/>
        <v/>
      </c>
      <c r="BD125" s="150" t="str">
        <f t="shared" si="51"/>
        <v/>
      </c>
      <c r="BE125" s="150" t="str">
        <f t="shared" si="48"/>
        <v/>
      </c>
      <c r="BF125" s="150" t="str">
        <f t="shared" si="46"/>
        <v/>
      </c>
      <c r="BG125" s="150" t="str">
        <f t="shared" si="46"/>
        <v/>
      </c>
      <c r="BH125" s="150" t="str">
        <f t="shared" si="46"/>
        <v/>
      </c>
      <c r="BI125" s="150" t="str">
        <f t="shared" si="46"/>
        <v/>
      </c>
      <c r="BJ125" s="151" t="str">
        <f t="shared" si="46"/>
        <v/>
      </c>
      <c r="BK125" s="125"/>
    </row>
    <row r="126" spans="2:63" ht="15" customHeight="1" outlineLevel="2" x14ac:dyDescent="0.2">
      <c r="B126" s="119"/>
      <c r="C126" s="209" t="s">
        <v>206</v>
      </c>
      <c r="D126" s="153" t="s">
        <v>461</v>
      </c>
      <c r="E126" s="156">
        <v>40</v>
      </c>
      <c r="F126" s="154">
        <f t="shared" si="39"/>
        <v>42</v>
      </c>
      <c r="G126" s="156">
        <v>2</v>
      </c>
      <c r="H126" s="155">
        <v>1</v>
      </c>
      <c r="I126" s="150"/>
      <c r="J126" s="150" t="str">
        <f t="shared" si="50"/>
        <v/>
      </c>
      <c r="K126" s="150" t="str">
        <f t="shared" si="50"/>
        <v/>
      </c>
      <c r="L126" s="150" t="str">
        <f t="shared" si="50"/>
        <v/>
      </c>
      <c r="M126" s="150" t="str">
        <f t="shared" si="50"/>
        <v/>
      </c>
      <c r="N126" s="150" t="str">
        <f t="shared" si="50"/>
        <v/>
      </c>
      <c r="O126" s="150" t="str">
        <f t="shared" si="50"/>
        <v/>
      </c>
      <c r="P126" s="150" t="str">
        <f t="shared" si="50"/>
        <v/>
      </c>
      <c r="Q126" s="150" t="str">
        <f t="shared" si="50"/>
        <v/>
      </c>
      <c r="R126" s="150" t="str">
        <f t="shared" si="50"/>
        <v/>
      </c>
      <c r="S126" s="150" t="str">
        <f t="shared" si="50"/>
        <v/>
      </c>
      <c r="T126" s="150" t="str">
        <f t="shared" si="50"/>
        <v/>
      </c>
      <c r="U126" s="150" t="str">
        <f t="shared" si="50"/>
        <v/>
      </c>
      <c r="V126" s="150" t="str">
        <f t="shared" si="50"/>
        <v/>
      </c>
      <c r="W126" s="150" t="str">
        <f t="shared" si="50"/>
        <v/>
      </c>
      <c r="X126" s="150" t="str">
        <f t="shared" si="50"/>
        <v/>
      </c>
      <c r="Y126" s="150" t="str">
        <f t="shared" si="49"/>
        <v/>
      </c>
      <c r="Z126" s="150" t="str">
        <f t="shared" si="49"/>
        <v/>
      </c>
      <c r="AA126" s="150" t="str">
        <f t="shared" si="49"/>
        <v/>
      </c>
      <c r="AB126" s="150" t="str">
        <f t="shared" si="49"/>
        <v/>
      </c>
      <c r="AC126" s="150" t="str">
        <f t="shared" si="49"/>
        <v/>
      </c>
      <c r="AD126" s="150" t="str">
        <f t="shared" si="49"/>
        <v/>
      </c>
      <c r="AE126" s="150" t="str">
        <f t="shared" si="49"/>
        <v/>
      </c>
      <c r="AF126" s="150" t="str">
        <f t="shared" si="49"/>
        <v/>
      </c>
      <c r="AG126" s="150" t="str">
        <f t="shared" si="49"/>
        <v/>
      </c>
      <c r="AH126" s="150" t="str">
        <f t="shared" si="49"/>
        <v/>
      </c>
      <c r="AI126" s="150" t="str">
        <f t="shared" si="49"/>
        <v/>
      </c>
      <c r="AJ126" s="150" t="str">
        <f t="shared" si="49"/>
        <v/>
      </c>
      <c r="AK126" s="150" t="str">
        <f t="shared" si="49"/>
        <v/>
      </c>
      <c r="AL126" s="150" t="str">
        <f t="shared" si="49"/>
        <v/>
      </c>
      <c r="AM126" s="150" t="str">
        <f t="shared" si="49"/>
        <v/>
      </c>
      <c r="AN126" s="150" t="str">
        <f t="shared" si="49"/>
        <v/>
      </c>
      <c r="AO126" s="150" t="str">
        <f t="shared" si="51"/>
        <v/>
      </c>
      <c r="AP126" s="150" t="str">
        <f t="shared" si="51"/>
        <v/>
      </c>
      <c r="AQ126" s="150" t="str">
        <f t="shared" si="51"/>
        <v/>
      </c>
      <c r="AR126" s="150" t="str">
        <f t="shared" si="51"/>
        <v/>
      </c>
      <c r="AS126" s="150" t="str">
        <f t="shared" si="51"/>
        <v/>
      </c>
      <c r="AT126" s="150" t="str">
        <f t="shared" si="51"/>
        <v/>
      </c>
      <c r="AU126" s="150" t="str">
        <f t="shared" si="51"/>
        <v/>
      </c>
      <c r="AV126" s="150" t="str">
        <f t="shared" si="51"/>
        <v/>
      </c>
      <c r="AW126" s="150" t="str">
        <f t="shared" si="51"/>
        <v>█</v>
      </c>
      <c r="AX126" s="150" t="str">
        <f t="shared" si="51"/>
        <v>█</v>
      </c>
      <c r="AY126" s="150" t="str">
        <f t="shared" si="51"/>
        <v/>
      </c>
      <c r="AZ126" s="150" t="str">
        <f t="shared" si="51"/>
        <v/>
      </c>
      <c r="BA126" s="150" t="str">
        <f t="shared" si="51"/>
        <v/>
      </c>
      <c r="BB126" s="150" t="str">
        <f t="shared" si="51"/>
        <v/>
      </c>
      <c r="BC126" s="150" t="str">
        <f t="shared" si="51"/>
        <v/>
      </c>
      <c r="BD126" s="150" t="str">
        <f t="shared" si="51"/>
        <v/>
      </c>
      <c r="BE126" s="150" t="str">
        <f t="shared" si="48"/>
        <v/>
      </c>
      <c r="BF126" s="150" t="str">
        <f t="shared" si="46"/>
        <v/>
      </c>
      <c r="BG126" s="150" t="str">
        <f t="shared" si="46"/>
        <v/>
      </c>
      <c r="BH126" s="150" t="str">
        <f t="shared" si="46"/>
        <v/>
      </c>
      <c r="BI126" s="150" t="str">
        <f t="shared" si="46"/>
        <v/>
      </c>
      <c r="BJ126" s="151" t="str">
        <f t="shared" si="46"/>
        <v/>
      </c>
      <c r="BK126" s="125"/>
    </row>
    <row r="127" spans="2:63" ht="15" customHeight="1" outlineLevel="2" x14ac:dyDescent="0.2">
      <c r="B127" s="119"/>
      <c r="C127" s="209" t="s">
        <v>207</v>
      </c>
      <c r="D127" s="153" t="s">
        <v>461</v>
      </c>
      <c r="E127" s="156">
        <v>45</v>
      </c>
      <c r="F127" s="154">
        <f t="shared" si="39"/>
        <v>49</v>
      </c>
      <c r="G127" s="156">
        <v>4</v>
      </c>
      <c r="H127" s="158">
        <v>0</v>
      </c>
      <c r="I127" s="150"/>
      <c r="J127" s="150" t="str">
        <f t="shared" si="50"/>
        <v/>
      </c>
      <c r="K127" s="150" t="str">
        <f t="shared" si="50"/>
        <v/>
      </c>
      <c r="L127" s="150" t="str">
        <f t="shared" si="50"/>
        <v/>
      </c>
      <c r="M127" s="150" t="str">
        <f t="shared" si="50"/>
        <v/>
      </c>
      <c r="N127" s="150" t="str">
        <f t="shared" si="50"/>
        <v/>
      </c>
      <c r="O127" s="150" t="str">
        <f t="shared" si="50"/>
        <v/>
      </c>
      <c r="P127" s="150" t="str">
        <f t="shared" si="50"/>
        <v/>
      </c>
      <c r="Q127" s="150" t="str">
        <f t="shared" si="50"/>
        <v/>
      </c>
      <c r="R127" s="150" t="str">
        <f t="shared" si="50"/>
        <v/>
      </c>
      <c r="S127" s="150" t="str">
        <f t="shared" si="50"/>
        <v/>
      </c>
      <c r="T127" s="150" t="str">
        <f t="shared" si="50"/>
        <v/>
      </c>
      <c r="U127" s="150" t="str">
        <f t="shared" si="50"/>
        <v/>
      </c>
      <c r="V127" s="150" t="str">
        <f t="shared" si="50"/>
        <v/>
      </c>
      <c r="W127" s="150" t="str">
        <f t="shared" si="50"/>
        <v/>
      </c>
      <c r="X127" s="150" t="str">
        <f t="shared" si="50"/>
        <v/>
      </c>
      <c r="Y127" s="150" t="str">
        <f t="shared" si="49"/>
        <v/>
      </c>
      <c r="Z127" s="150" t="str">
        <f t="shared" si="49"/>
        <v/>
      </c>
      <c r="AA127" s="150" t="str">
        <f t="shared" si="49"/>
        <v/>
      </c>
      <c r="AB127" s="150" t="str">
        <f t="shared" si="49"/>
        <v/>
      </c>
      <c r="AC127" s="150" t="str">
        <f t="shared" si="49"/>
        <v/>
      </c>
      <c r="AD127" s="150" t="str">
        <f t="shared" si="49"/>
        <v/>
      </c>
      <c r="AE127" s="150" t="str">
        <f t="shared" si="49"/>
        <v/>
      </c>
      <c r="AF127" s="150" t="str">
        <f t="shared" si="49"/>
        <v/>
      </c>
      <c r="AG127" s="150" t="str">
        <f t="shared" si="49"/>
        <v/>
      </c>
      <c r="AH127" s="150" t="str">
        <f t="shared" si="49"/>
        <v/>
      </c>
      <c r="AI127" s="150" t="str">
        <f t="shared" si="49"/>
        <v/>
      </c>
      <c r="AJ127" s="150" t="str">
        <f t="shared" si="49"/>
        <v/>
      </c>
      <c r="AK127" s="150" t="str">
        <f t="shared" si="49"/>
        <v/>
      </c>
      <c r="AL127" s="150" t="str">
        <f t="shared" si="49"/>
        <v/>
      </c>
      <c r="AM127" s="150" t="str">
        <f t="shared" si="49"/>
        <v/>
      </c>
      <c r="AN127" s="150" t="str">
        <f t="shared" si="49"/>
        <v/>
      </c>
      <c r="AO127" s="150" t="str">
        <f t="shared" si="51"/>
        <v/>
      </c>
      <c r="AP127" s="150" t="str">
        <f t="shared" si="51"/>
        <v/>
      </c>
      <c r="AQ127" s="150" t="str">
        <f t="shared" si="51"/>
        <v/>
      </c>
      <c r="AR127" s="150" t="str">
        <f t="shared" si="51"/>
        <v/>
      </c>
      <c r="AS127" s="150" t="str">
        <f t="shared" si="51"/>
        <v/>
      </c>
      <c r="AT127" s="150" t="str">
        <f t="shared" si="51"/>
        <v/>
      </c>
      <c r="AU127" s="150" t="str">
        <f t="shared" si="51"/>
        <v/>
      </c>
      <c r="AV127" s="150" t="str">
        <f t="shared" si="51"/>
        <v/>
      </c>
      <c r="AW127" s="150" t="str">
        <f t="shared" si="51"/>
        <v/>
      </c>
      <c r="AX127" s="150" t="str">
        <f t="shared" si="51"/>
        <v/>
      </c>
      <c r="AY127" s="150" t="str">
        <f t="shared" si="51"/>
        <v/>
      </c>
      <c r="AZ127" s="150" t="str">
        <f t="shared" si="51"/>
        <v/>
      </c>
      <c r="BA127" s="150" t="str">
        <f t="shared" si="51"/>
        <v/>
      </c>
      <c r="BB127" s="150" t="str">
        <f t="shared" si="51"/>
        <v/>
      </c>
      <c r="BC127" s="150" t="str">
        <f t="shared" si="51"/>
        <v/>
      </c>
      <c r="BD127" s="150" t="str">
        <f t="shared" si="51"/>
        <v/>
      </c>
      <c r="BE127" s="150" t="str">
        <f t="shared" si="48"/>
        <v/>
      </c>
      <c r="BF127" s="150" t="str">
        <f t="shared" si="46"/>
        <v/>
      </c>
      <c r="BG127" s="150" t="str">
        <f t="shared" si="46"/>
        <v/>
      </c>
      <c r="BH127" s="150" t="str">
        <f t="shared" si="46"/>
        <v/>
      </c>
      <c r="BI127" s="150" t="str">
        <f t="shared" si="46"/>
        <v/>
      </c>
      <c r="BJ127" s="151" t="str">
        <f t="shared" si="46"/>
        <v/>
      </c>
      <c r="BK127" s="125"/>
    </row>
    <row r="128" spans="2:63" ht="15" customHeight="1" outlineLevel="2" x14ac:dyDescent="0.2">
      <c r="B128" s="119"/>
      <c r="C128" s="209" t="s">
        <v>208</v>
      </c>
      <c r="D128" s="153" t="s">
        <v>461</v>
      </c>
      <c r="E128" s="156">
        <v>41</v>
      </c>
      <c r="F128" s="154">
        <f t="shared" si="39"/>
        <v>45</v>
      </c>
      <c r="G128" s="156">
        <v>4</v>
      </c>
      <c r="H128" s="155">
        <v>1</v>
      </c>
      <c r="I128" s="150"/>
      <c r="J128" s="150" t="str">
        <f t="shared" si="50"/>
        <v/>
      </c>
      <c r="K128" s="150" t="str">
        <f t="shared" si="50"/>
        <v/>
      </c>
      <c r="L128" s="150" t="str">
        <f t="shared" si="50"/>
        <v/>
      </c>
      <c r="M128" s="150" t="str">
        <f t="shared" si="50"/>
        <v/>
      </c>
      <c r="N128" s="150" t="str">
        <f t="shared" si="50"/>
        <v/>
      </c>
      <c r="O128" s="150" t="str">
        <f t="shared" si="50"/>
        <v/>
      </c>
      <c r="P128" s="150" t="str">
        <f t="shared" si="50"/>
        <v/>
      </c>
      <c r="Q128" s="150" t="str">
        <f t="shared" si="50"/>
        <v/>
      </c>
      <c r="R128" s="150" t="str">
        <f t="shared" si="50"/>
        <v/>
      </c>
      <c r="S128" s="150" t="str">
        <f t="shared" si="50"/>
        <v/>
      </c>
      <c r="T128" s="150" t="str">
        <f t="shared" si="50"/>
        <v/>
      </c>
      <c r="U128" s="150" t="str">
        <f t="shared" si="50"/>
        <v/>
      </c>
      <c r="V128" s="150" t="str">
        <f t="shared" si="50"/>
        <v/>
      </c>
      <c r="W128" s="150" t="str">
        <f t="shared" si="50"/>
        <v/>
      </c>
      <c r="X128" s="150" t="str">
        <f t="shared" si="50"/>
        <v/>
      </c>
      <c r="Y128" s="150" t="str">
        <f t="shared" si="49"/>
        <v/>
      </c>
      <c r="Z128" s="150" t="str">
        <f t="shared" si="49"/>
        <v/>
      </c>
      <c r="AA128" s="150" t="str">
        <f t="shared" si="49"/>
        <v/>
      </c>
      <c r="AB128" s="150" t="str">
        <f t="shared" si="49"/>
        <v/>
      </c>
      <c r="AC128" s="150" t="str">
        <f t="shared" si="49"/>
        <v/>
      </c>
      <c r="AD128" s="150" t="str">
        <f t="shared" si="49"/>
        <v/>
      </c>
      <c r="AE128" s="150" t="str">
        <f t="shared" si="49"/>
        <v/>
      </c>
      <c r="AF128" s="150" t="str">
        <f t="shared" si="49"/>
        <v/>
      </c>
      <c r="AG128" s="150" t="str">
        <f t="shared" si="49"/>
        <v/>
      </c>
      <c r="AH128" s="150" t="str">
        <f t="shared" si="49"/>
        <v/>
      </c>
      <c r="AI128" s="150" t="str">
        <f t="shared" si="49"/>
        <v/>
      </c>
      <c r="AJ128" s="150" t="str">
        <f t="shared" si="49"/>
        <v/>
      </c>
      <c r="AK128" s="150" t="str">
        <f t="shared" si="49"/>
        <v/>
      </c>
      <c r="AL128" s="150" t="str">
        <f t="shared" si="49"/>
        <v/>
      </c>
      <c r="AM128" s="150" t="str">
        <f t="shared" si="49"/>
        <v/>
      </c>
      <c r="AN128" s="150" t="str">
        <f t="shared" si="49"/>
        <v/>
      </c>
      <c r="AO128" s="150" t="str">
        <f t="shared" si="51"/>
        <v/>
      </c>
      <c r="AP128" s="150" t="str">
        <f t="shared" si="51"/>
        <v/>
      </c>
      <c r="AQ128" s="150" t="str">
        <f t="shared" si="51"/>
        <v/>
      </c>
      <c r="AR128" s="150" t="str">
        <f t="shared" si="51"/>
        <v/>
      </c>
      <c r="AS128" s="150" t="str">
        <f t="shared" si="51"/>
        <v/>
      </c>
      <c r="AT128" s="150" t="str">
        <f t="shared" si="51"/>
        <v/>
      </c>
      <c r="AU128" s="150" t="str">
        <f t="shared" si="51"/>
        <v/>
      </c>
      <c r="AV128" s="150" t="str">
        <f t="shared" si="51"/>
        <v/>
      </c>
      <c r="AW128" s="150" t="str">
        <f t="shared" si="51"/>
        <v/>
      </c>
      <c r="AX128" s="150" t="str">
        <f t="shared" si="51"/>
        <v>█</v>
      </c>
      <c r="AY128" s="150" t="str">
        <f t="shared" si="51"/>
        <v>█</v>
      </c>
      <c r="AZ128" s="150" t="str">
        <f t="shared" si="51"/>
        <v>█</v>
      </c>
      <c r="BA128" s="150" t="str">
        <f t="shared" si="51"/>
        <v>█</v>
      </c>
      <c r="BB128" s="150" t="str">
        <f t="shared" si="51"/>
        <v/>
      </c>
      <c r="BC128" s="150" t="str">
        <f t="shared" si="51"/>
        <v/>
      </c>
      <c r="BD128" s="150" t="str">
        <f t="shared" si="51"/>
        <v/>
      </c>
      <c r="BE128" s="150" t="str">
        <f t="shared" si="48"/>
        <v/>
      </c>
      <c r="BF128" s="150" t="str">
        <f t="shared" si="46"/>
        <v/>
      </c>
      <c r="BG128" s="150" t="str">
        <f t="shared" si="46"/>
        <v/>
      </c>
      <c r="BH128" s="150" t="str">
        <f t="shared" si="46"/>
        <v/>
      </c>
      <c r="BI128" s="150" t="str">
        <f t="shared" si="46"/>
        <v/>
      </c>
      <c r="BJ128" s="151" t="str">
        <f t="shared" si="46"/>
        <v/>
      </c>
      <c r="BK128" s="125"/>
    </row>
    <row r="129" spans="2:63" ht="15" customHeight="1" outlineLevel="2" x14ac:dyDescent="0.2">
      <c r="B129" s="119"/>
      <c r="C129" s="209" t="s">
        <v>209</v>
      </c>
      <c r="D129" s="153" t="s">
        <v>461</v>
      </c>
      <c r="E129" s="156">
        <v>46</v>
      </c>
      <c r="F129" s="154">
        <f t="shared" si="39"/>
        <v>50</v>
      </c>
      <c r="G129" s="156">
        <v>4</v>
      </c>
      <c r="H129" s="155">
        <v>1</v>
      </c>
      <c r="I129" s="150"/>
      <c r="J129" s="150" t="str">
        <f t="shared" si="50"/>
        <v/>
      </c>
      <c r="K129" s="150" t="str">
        <f t="shared" si="50"/>
        <v/>
      </c>
      <c r="L129" s="150" t="str">
        <f t="shared" si="50"/>
        <v/>
      </c>
      <c r="M129" s="150" t="str">
        <f t="shared" si="50"/>
        <v/>
      </c>
      <c r="N129" s="150" t="str">
        <f t="shared" si="50"/>
        <v/>
      </c>
      <c r="O129" s="150" t="str">
        <f t="shared" si="50"/>
        <v/>
      </c>
      <c r="P129" s="150" t="str">
        <f t="shared" si="50"/>
        <v/>
      </c>
      <c r="Q129" s="150" t="str">
        <f t="shared" si="50"/>
        <v/>
      </c>
      <c r="R129" s="150" t="str">
        <f t="shared" si="50"/>
        <v/>
      </c>
      <c r="S129" s="150" t="str">
        <f t="shared" si="50"/>
        <v/>
      </c>
      <c r="T129" s="150" t="str">
        <f t="shared" si="50"/>
        <v/>
      </c>
      <c r="U129" s="150" t="str">
        <f t="shared" si="50"/>
        <v/>
      </c>
      <c r="V129" s="150" t="str">
        <f t="shared" si="50"/>
        <v/>
      </c>
      <c r="W129" s="150" t="str">
        <f t="shared" si="50"/>
        <v/>
      </c>
      <c r="X129" s="150" t="str">
        <f t="shared" si="50"/>
        <v/>
      </c>
      <c r="Y129" s="150" t="str">
        <f t="shared" si="49"/>
        <v/>
      </c>
      <c r="Z129" s="150" t="str">
        <f t="shared" si="49"/>
        <v/>
      </c>
      <c r="AA129" s="150" t="str">
        <f t="shared" si="49"/>
        <v/>
      </c>
      <c r="AB129" s="150" t="str">
        <f t="shared" si="49"/>
        <v/>
      </c>
      <c r="AC129" s="150" t="str">
        <f t="shared" si="49"/>
        <v/>
      </c>
      <c r="AD129" s="150" t="str">
        <f t="shared" si="49"/>
        <v/>
      </c>
      <c r="AE129" s="150" t="str">
        <f t="shared" si="49"/>
        <v/>
      </c>
      <c r="AF129" s="150" t="str">
        <f t="shared" si="49"/>
        <v/>
      </c>
      <c r="AG129" s="150" t="str">
        <f t="shared" si="49"/>
        <v/>
      </c>
      <c r="AH129" s="150" t="str">
        <f t="shared" si="49"/>
        <v/>
      </c>
      <c r="AI129" s="150" t="str">
        <f t="shared" si="49"/>
        <v/>
      </c>
      <c r="AJ129" s="150" t="str">
        <f t="shared" si="49"/>
        <v/>
      </c>
      <c r="AK129" s="150" t="str">
        <f t="shared" si="49"/>
        <v/>
      </c>
      <c r="AL129" s="150" t="str">
        <f t="shared" si="49"/>
        <v/>
      </c>
      <c r="AM129" s="150" t="str">
        <f t="shared" si="49"/>
        <v/>
      </c>
      <c r="AN129" s="150" t="str">
        <f t="shared" si="49"/>
        <v/>
      </c>
      <c r="AO129" s="150" t="str">
        <f t="shared" si="51"/>
        <v/>
      </c>
      <c r="AP129" s="150" t="str">
        <f t="shared" si="51"/>
        <v/>
      </c>
      <c r="AQ129" s="150" t="str">
        <f t="shared" si="51"/>
        <v/>
      </c>
      <c r="AR129" s="150" t="str">
        <f t="shared" si="51"/>
        <v/>
      </c>
      <c r="AS129" s="150" t="str">
        <f t="shared" si="51"/>
        <v/>
      </c>
      <c r="AT129" s="150" t="str">
        <f t="shared" si="51"/>
        <v/>
      </c>
      <c r="AU129" s="150" t="str">
        <f t="shared" si="51"/>
        <v/>
      </c>
      <c r="AV129" s="150" t="str">
        <f t="shared" si="51"/>
        <v/>
      </c>
      <c r="AW129" s="150" t="str">
        <f t="shared" si="51"/>
        <v/>
      </c>
      <c r="AX129" s="150" t="str">
        <f t="shared" si="51"/>
        <v/>
      </c>
      <c r="AY129" s="150" t="str">
        <f t="shared" si="51"/>
        <v/>
      </c>
      <c r="AZ129" s="150" t="str">
        <f t="shared" si="51"/>
        <v/>
      </c>
      <c r="BA129" s="150" t="str">
        <f t="shared" si="51"/>
        <v/>
      </c>
      <c r="BB129" s="150" t="str">
        <f t="shared" si="51"/>
        <v/>
      </c>
      <c r="BC129" s="150" t="str">
        <f t="shared" si="51"/>
        <v>█</v>
      </c>
      <c r="BD129" s="150" t="str">
        <f t="shared" si="51"/>
        <v>█</v>
      </c>
      <c r="BE129" s="150" t="str">
        <f t="shared" si="48"/>
        <v>█</v>
      </c>
      <c r="BF129" s="150" t="str">
        <f t="shared" si="46"/>
        <v>█</v>
      </c>
      <c r="BG129" s="150" t="str">
        <f t="shared" si="46"/>
        <v/>
      </c>
      <c r="BH129" s="150" t="str">
        <f t="shared" si="46"/>
        <v/>
      </c>
      <c r="BI129" s="150" t="str">
        <f t="shared" si="46"/>
        <v/>
      </c>
      <c r="BJ129" s="151" t="str">
        <f t="shared" si="46"/>
        <v/>
      </c>
      <c r="BK129" s="125"/>
    </row>
    <row r="130" spans="2:63" ht="15" customHeight="1" outlineLevel="2" x14ac:dyDescent="0.2">
      <c r="B130" s="119"/>
      <c r="C130" s="209" t="s">
        <v>210</v>
      </c>
      <c r="D130" s="153" t="s">
        <v>461</v>
      </c>
      <c r="E130" s="156">
        <v>27</v>
      </c>
      <c r="F130" s="154">
        <f t="shared" si="39"/>
        <v>29</v>
      </c>
      <c r="G130" s="156">
        <v>2</v>
      </c>
      <c r="H130" s="155">
        <v>1</v>
      </c>
      <c r="I130" s="150"/>
      <c r="J130" s="150" t="str">
        <f t="shared" si="50"/>
        <v/>
      </c>
      <c r="K130" s="150" t="str">
        <f t="shared" si="50"/>
        <v/>
      </c>
      <c r="L130" s="150" t="str">
        <f t="shared" si="50"/>
        <v/>
      </c>
      <c r="M130" s="150" t="str">
        <f t="shared" si="50"/>
        <v/>
      </c>
      <c r="N130" s="150" t="str">
        <f t="shared" si="50"/>
        <v/>
      </c>
      <c r="O130" s="150" t="str">
        <f t="shared" si="50"/>
        <v/>
      </c>
      <c r="P130" s="150" t="str">
        <f t="shared" si="50"/>
        <v/>
      </c>
      <c r="Q130" s="150" t="str">
        <f t="shared" si="50"/>
        <v/>
      </c>
      <c r="R130" s="150" t="str">
        <f t="shared" si="50"/>
        <v/>
      </c>
      <c r="S130" s="150" t="str">
        <f t="shared" si="50"/>
        <v/>
      </c>
      <c r="T130" s="150" t="str">
        <f t="shared" si="50"/>
        <v/>
      </c>
      <c r="U130" s="150" t="str">
        <f t="shared" si="50"/>
        <v/>
      </c>
      <c r="V130" s="150" t="str">
        <f t="shared" si="50"/>
        <v/>
      </c>
      <c r="W130" s="150" t="str">
        <f t="shared" si="50"/>
        <v/>
      </c>
      <c r="X130" s="150" t="str">
        <f t="shared" si="50"/>
        <v/>
      </c>
      <c r="Y130" s="150" t="str">
        <f t="shared" ref="Y130:AN145" si="52">IF(AND(Y$8&gt;=$E130,Y$8&lt;=$E130+$G130),IF($E130+$G130*$H130&gt;Y$8,$Y$4,""),"")</f>
        <v/>
      </c>
      <c r="Z130" s="150" t="str">
        <f t="shared" si="52"/>
        <v/>
      </c>
      <c r="AA130" s="150" t="str">
        <f t="shared" si="52"/>
        <v/>
      </c>
      <c r="AB130" s="150" t="str">
        <f t="shared" si="52"/>
        <v/>
      </c>
      <c r="AC130" s="150" t="str">
        <f t="shared" si="52"/>
        <v/>
      </c>
      <c r="AD130" s="150" t="str">
        <f t="shared" si="52"/>
        <v/>
      </c>
      <c r="AE130" s="150" t="str">
        <f t="shared" si="52"/>
        <v/>
      </c>
      <c r="AF130" s="150" t="str">
        <f t="shared" si="52"/>
        <v/>
      </c>
      <c r="AG130" s="150" t="str">
        <f t="shared" si="52"/>
        <v/>
      </c>
      <c r="AH130" s="150" t="str">
        <f t="shared" si="52"/>
        <v/>
      </c>
      <c r="AI130" s="150" t="str">
        <f t="shared" si="52"/>
        <v/>
      </c>
      <c r="AJ130" s="150" t="str">
        <f t="shared" si="52"/>
        <v>█</v>
      </c>
      <c r="AK130" s="150" t="str">
        <f t="shared" si="52"/>
        <v>█</v>
      </c>
      <c r="AL130" s="150" t="str">
        <f t="shared" si="52"/>
        <v/>
      </c>
      <c r="AM130" s="150" t="str">
        <f t="shared" si="52"/>
        <v/>
      </c>
      <c r="AN130" s="150" t="str">
        <f t="shared" si="52"/>
        <v/>
      </c>
      <c r="AO130" s="150" t="str">
        <f t="shared" si="51"/>
        <v/>
      </c>
      <c r="AP130" s="150" t="str">
        <f t="shared" si="51"/>
        <v/>
      </c>
      <c r="AQ130" s="150" t="str">
        <f t="shared" si="51"/>
        <v/>
      </c>
      <c r="AR130" s="150" t="str">
        <f t="shared" si="51"/>
        <v/>
      </c>
      <c r="AS130" s="150" t="str">
        <f t="shared" si="51"/>
        <v/>
      </c>
      <c r="AT130" s="150" t="str">
        <f t="shared" si="51"/>
        <v/>
      </c>
      <c r="AU130" s="150" t="str">
        <f t="shared" si="51"/>
        <v/>
      </c>
      <c r="AV130" s="150" t="str">
        <f t="shared" si="51"/>
        <v/>
      </c>
      <c r="AW130" s="150" t="str">
        <f t="shared" si="51"/>
        <v/>
      </c>
      <c r="AX130" s="150" t="str">
        <f t="shared" si="51"/>
        <v/>
      </c>
      <c r="AY130" s="150" t="str">
        <f t="shared" si="51"/>
        <v/>
      </c>
      <c r="AZ130" s="150" t="str">
        <f t="shared" si="51"/>
        <v/>
      </c>
      <c r="BA130" s="150" t="str">
        <f t="shared" si="51"/>
        <v/>
      </c>
      <c r="BB130" s="150" t="str">
        <f t="shared" si="51"/>
        <v/>
      </c>
      <c r="BC130" s="150" t="str">
        <f t="shared" si="51"/>
        <v/>
      </c>
      <c r="BD130" s="150" t="str">
        <f t="shared" si="51"/>
        <v/>
      </c>
      <c r="BE130" s="150" t="str">
        <f t="shared" si="48"/>
        <v/>
      </c>
      <c r="BF130" s="150" t="str">
        <f t="shared" si="46"/>
        <v/>
      </c>
      <c r="BG130" s="150" t="str">
        <f t="shared" si="46"/>
        <v/>
      </c>
      <c r="BH130" s="150" t="str">
        <f t="shared" si="46"/>
        <v/>
      </c>
      <c r="BI130" s="150" t="str">
        <f t="shared" si="46"/>
        <v/>
      </c>
      <c r="BJ130" s="151" t="str">
        <f t="shared" si="46"/>
        <v/>
      </c>
      <c r="BK130" s="125"/>
    </row>
    <row r="131" spans="2:63" ht="15" customHeight="1" outlineLevel="2" x14ac:dyDescent="0.2">
      <c r="B131" s="119"/>
      <c r="C131" s="209" t="s">
        <v>211</v>
      </c>
      <c r="D131" s="153" t="s">
        <v>461</v>
      </c>
      <c r="E131" s="156">
        <v>49</v>
      </c>
      <c r="F131" s="154">
        <f t="shared" si="39"/>
        <v>51</v>
      </c>
      <c r="G131" s="156">
        <v>2</v>
      </c>
      <c r="H131" s="155">
        <v>1</v>
      </c>
      <c r="I131" s="150"/>
      <c r="J131" s="150" t="str">
        <f t="shared" ref="J131:Y147" si="53">IF(AND(J$8&gt;=$E131,J$8&lt;=$E131+$G131),IF($E131+$G131*$H131&gt;J$8,$Y$4,""),"")</f>
        <v/>
      </c>
      <c r="K131" s="150" t="str">
        <f t="shared" si="53"/>
        <v/>
      </c>
      <c r="L131" s="150" t="str">
        <f t="shared" si="53"/>
        <v/>
      </c>
      <c r="M131" s="150" t="str">
        <f t="shared" si="53"/>
        <v/>
      </c>
      <c r="N131" s="150" t="str">
        <f t="shared" si="53"/>
        <v/>
      </c>
      <c r="O131" s="150" t="str">
        <f t="shared" si="53"/>
        <v/>
      </c>
      <c r="P131" s="150" t="str">
        <f t="shared" si="53"/>
        <v/>
      </c>
      <c r="Q131" s="150" t="str">
        <f t="shared" si="53"/>
        <v/>
      </c>
      <c r="R131" s="150" t="str">
        <f t="shared" si="53"/>
        <v/>
      </c>
      <c r="S131" s="150" t="str">
        <f t="shared" si="53"/>
        <v/>
      </c>
      <c r="T131" s="150" t="str">
        <f t="shared" si="53"/>
        <v/>
      </c>
      <c r="U131" s="150" t="str">
        <f t="shared" si="53"/>
        <v/>
      </c>
      <c r="V131" s="150" t="str">
        <f t="shared" si="53"/>
        <v/>
      </c>
      <c r="W131" s="150" t="str">
        <f t="shared" si="53"/>
        <v/>
      </c>
      <c r="X131" s="150" t="str">
        <f t="shared" si="53"/>
        <v/>
      </c>
      <c r="Y131" s="150" t="str">
        <f t="shared" si="53"/>
        <v/>
      </c>
      <c r="Z131" s="150" t="str">
        <f t="shared" si="52"/>
        <v/>
      </c>
      <c r="AA131" s="150" t="str">
        <f t="shared" si="52"/>
        <v/>
      </c>
      <c r="AB131" s="150" t="str">
        <f t="shared" si="52"/>
        <v/>
      </c>
      <c r="AC131" s="150" t="str">
        <f t="shared" si="52"/>
        <v/>
      </c>
      <c r="AD131" s="150" t="str">
        <f t="shared" si="52"/>
        <v/>
      </c>
      <c r="AE131" s="150" t="str">
        <f t="shared" si="52"/>
        <v/>
      </c>
      <c r="AF131" s="150" t="str">
        <f t="shared" si="52"/>
        <v/>
      </c>
      <c r="AG131" s="150" t="str">
        <f t="shared" si="52"/>
        <v/>
      </c>
      <c r="AH131" s="150" t="str">
        <f t="shared" si="52"/>
        <v/>
      </c>
      <c r="AI131" s="150" t="str">
        <f t="shared" si="52"/>
        <v/>
      </c>
      <c r="AJ131" s="150" t="str">
        <f t="shared" si="52"/>
        <v/>
      </c>
      <c r="AK131" s="150" t="str">
        <f t="shared" si="52"/>
        <v/>
      </c>
      <c r="AL131" s="150" t="str">
        <f t="shared" si="52"/>
        <v/>
      </c>
      <c r="AM131" s="150" t="str">
        <f t="shared" si="52"/>
        <v/>
      </c>
      <c r="AN131" s="150" t="str">
        <f t="shared" si="52"/>
        <v/>
      </c>
      <c r="AO131" s="150" t="str">
        <f t="shared" si="51"/>
        <v/>
      </c>
      <c r="AP131" s="150" t="str">
        <f t="shared" si="51"/>
        <v/>
      </c>
      <c r="AQ131" s="150" t="str">
        <f t="shared" si="51"/>
        <v/>
      </c>
      <c r="AR131" s="150" t="str">
        <f t="shared" si="51"/>
        <v/>
      </c>
      <c r="AS131" s="150" t="str">
        <f t="shared" si="51"/>
        <v/>
      </c>
      <c r="AT131" s="150" t="str">
        <f t="shared" si="51"/>
        <v/>
      </c>
      <c r="AU131" s="150" t="str">
        <f t="shared" si="51"/>
        <v/>
      </c>
      <c r="AV131" s="150" t="str">
        <f t="shared" si="51"/>
        <v/>
      </c>
      <c r="AW131" s="150" t="str">
        <f t="shared" si="51"/>
        <v/>
      </c>
      <c r="AX131" s="150" t="str">
        <f t="shared" si="51"/>
        <v/>
      </c>
      <c r="AY131" s="150" t="str">
        <f t="shared" si="51"/>
        <v/>
      </c>
      <c r="AZ131" s="150" t="str">
        <f t="shared" si="51"/>
        <v/>
      </c>
      <c r="BA131" s="150" t="str">
        <f t="shared" si="51"/>
        <v/>
      </c>
      <c r="BB131" s="150" t="str">
        <f t="shared" si="51"/>
        <v/>
      </c>
      <c r="BC131" s="150" t="str">
        <f t="shared" si="51"/>
        <v/>
      </c>
      <c r="BD131" s="150" t="str">
        <f t="shared" si="51"/>
        <v/>
      </c>
      <c r="BE131" s="150" t="str">
        <f t="shared" si="48"/>
        <v/>
      </c>
      <c r="BF131" s="150" t="str">
        <f t="shared" si="46"/>
        <v>█</v>
      </c>
      <c r="BG131" s="150" t="str">
        <f t="shared" si="46"/>
        <v>█</v>
      </c>
      <c r="BH131" s="150" t="str">
        <f t="shared" si="46"/>
        <v/>
      </c>
      <c r="BI131" s="150" t="str">
        <f t="shared" si="46"/>
        <v/>
      </c>
      <c r="BJ131" s="151" t="str">
        <f t="shared" si="46"/>
        <v/>
      </c>
      <c r="BK131" s="125"/>
    </row>
    <row r="132" spans="2:63" ht="15" customHeight="1" outlineLevel="1" x14ac:dyDescent="0.2">
      <c r="B132" s="119"/>
      <c r="C132" s="210" t="s">
        <v>212</v>
      </c>
      <c r="D132" s="211" t="s">
        <v>461</v>
      </c>
      <c r="E132" s="212">
        <f>MIN(E133:E134)</f>
        <v>8</v>
      </c>
      <c r="F132" s="212">
        <f>MAX(F133:F134)</f>
        <v>54</v>
      </c>
      <c r="G132" s="212">
        <f>F132-E132</f>
        <v>46</v>
      </c>
      <c r="H132" s="213">
        <f>AVERAGE(H133:H134)</f>
        <v>1</v>
      </c>
      <c r="I132" s="150"/>
      <c r="J132" s="150" t="str">
        <f t="shared" si="53"/>
        <v/>
      </c>
      <c r="K132" s="150" t="str">
        <f t="shared" si="53"/>
        <v/>
      </c>
      <c r="L132" s="150" t="str">
        <f t="shared" si="53"/>
        <v/>
      </c>
      <c r="M132" s="150" t="str">
        <f t="shared" si="53"/>
        <v/>
      </c>
      <c r="N132" s="150" t="str">
        <f t="shared" si="53"/>
        <v/>
      </c>
      <c r="O132" s="150" t="str">
        <f t="shared" si="53"/>
        <v/>
      </c>
      <c r="P132" s="150" t="str">
        <f t="shared" si="53"/>
        <v/>
      </c>
      <c r="Q132" s="150" t="str">
        <f t="shared" si="53"/>
        <v>█</v>
      </c>
      <c r="R132" s="150" t="str">
        <f t="shared" si="53"/>
        <v>█</v>
      </c>
      <c r="S132" s="150" t="str">
        <f t="shared" si="53"/>
        <v>█</v>
      </c>
      <c r="T132" s="150" t="str">
        <f t="shared" si="53"/>
        <v>█</v>
      </c>
      <c r="U132" s="150" t="str">
        <f t="shared" si="53"/>
        <v>█</v>
      </c>
      <c r="V132" s="150" t="str">
        <f t="shared" si="53"/>
        <v>█</v>
      </c>
      <c r="W132" s="150" t="str">
        <f t="shared" si="53"/>
        <v>█</v>
      </c>
      <c r="X132" s="150" t="str">
        <f t="shared" si="53"/>
        <v>█</v>
      </c>
      <c r="Y132" s="150" t="str">
        <f t="shared" si="53"/>
        <v>█</v>
      </c>
      <c r="Z132" s="150" t="str">
        <f t="shared" si="52"/>
        <v>█</v>
      </c>
      <c r="AA132" s="150" t="str">
        <f t="shared" si="52"/>
        <v>█</v>
      </c>
      <c r="AB132" s="150" t="str">
        <f t="shared" si="52"/>
        <v>█</v>
      </c>
      <c r="AC132" s="150" t="str">
        <f t="shared" si="52"/>
        <v>█</v>
      </c>
      <c r="AD132" s="150" t="str">
        <f t="shared" si="52"/>
        <v>█</v>
      </c>
      <c r="AE132" s="150" t="str">
        <f t="shared" si="52"/>
        <v>█</v>
      </c>
      <c r="AF132" s="150" t="str">
        <f t="shared" si="52"/>
        <v>█</v>
      </c>
      <c r="AG132" s="150" t="str">
        <f t="shared" si="52"/>
        <v>█</v>
      </c>
      <c r="AH132" s="150" t="str">
        <f t="shared" si="52"/>
        <v>█</v>
      </c>
      <c r="AI132" s="150" t="str">
        <f t="shared" si="52"/>
        <v>█</v>
      </c>
      <c r="AJ132" s="150" t="str">
        <f t="shared" si="52"/>
        <v>█</v>
      </c>
      <c r="AK132" s="150" t="str">
        <f t="shared" si="52"/>
        <v>█</v>
      </c>
      <c r="AL132" s="150" t="str">
        <f t="shared" si="52"/>
        <v>█</v>
      </c>
      <c r="AM132" s="150" t="str">
        <f t="shared" si="52"/>
        <v>█</v>
      </c>
      <c r="AN132" s="150" t="str">
        <f t="shared" si="52"/>
        <v>█</v>
      </c>
      <c r="AO132" s="150" t="str">
        <f t="shared" si="51"/>
        <v>█</v>
      </c>
      <c r="AP132" s="150" t="str">
        <f t="shared" si="51"/>
        <v>█</v>
      </c>
      <c r="AQ132" s="150" t="str">
        <f t="shared" si="51"/>
        <v>█</v>
      </c>
      <c r="AR132" s="150" t="str">
        <f t="shared" si="51"/>
        <v>█</v>
      </c>
      <c r="AS132" s="150" t="str">
        <f t="shared" si="51"/>
        <v>█</v>
      </c>
      <c r="AT132" s="150" t="str">
        <f t="shared" si="51"/>
        <v>█</v>
      </c>
      <c r="AU132" s="150" t="str">
        <f t="shared" si="51"/>
        <v>█</v>
      </c>
      <c r="AV132" s="150" t="str">
        <f t="shared" si="51"/>
        <v>█</v>
      </c>
      <c r="AW132" s="150" t="str">
        <f t="shared" si="51"/>
        <v>█</v>
      </c>
      <c r="AX132" s="150" t="str">
        <f t="shared" si="51"/>
        <v>█</v>
      </c>
      <c r="AY132" s="150" t="str">
        <f t="shared" si="51"/>
        <v>█</v>
      </c>
      <c r="AZ132" s="150" t="str">
        <f t="shared" si="51"/>
        <v>█</v>
      </c>
      <c r="BA132" s="150" t="str">
        <f t="shared" si="51"/>
        <v>█</v>
      </c>
      <c r="BB132" s="150" t="str">
        <f t="shared" si="51"/>
        <v>█</v>
      </c>
      <c r="BC132" s="150" t="str">
        <f t="shared" si="51"/>
        <v>█</v>
      </c>
      <c r="BD132" s="150" t="str">
        <f t="shared" si="51"/>
        <v>█</v>
      </c>
      <c r="BE132" s="150" t="str">
        <f t="shared" si="48"/>
        <v>█</v>
      </c>
      <c r="BF132" s="150" t="str">
        <f t="shared" si="46"/>
        <v>█</v>
      </c>
      <c r="BG132" s="150" t="str">
        <f t="shared" si="46"/>
        <v>█</v>
      </c>
      <c r="BH132" s="150" t="str">
        <f t="shared" si="46"/>
        <v>█</v>
      </c>
      <c r="BI132" s="150" t="str">
        <f t="shared" si="46"/>
        <v>█</v>
      </c>
      <c r="BJ132" s="151" t="str">
        <f t="shared" si="46"/>
        <v>█</v>
      </c>
      <c r="BK132" s="125"/>
    </row>
    <row r="133" spans="2:63" ht="15" customHeight="1" outlineLevel="2" x14ac:dyDescent="0.2">
      <c r="B133" s="119"/>
      <c r="C133" s="209" t="s">
        <v>213</v>
      </c>
      <c r="D133" s="153" t="s">
        <v>461</v>
      </c>
      <c r="E133" s="156">
        <v>8</v>
      </c>
      <c r="F133" s="154">
        <f t="shared" si="39"/>
        <v>52</v>
      </c>
      <c r="G133" s="156">
        <v>44</v>
      </c>
      <c r="H133" s="155">
        <v>1</v>
      </c>
      <c r="I133" s="150"/>
      <c r="J133" s="150" t="str">
        <f t="shared" si="53"/>
        <v/>
      </c>
      <c r="K133" s="150" t="str">
        <f t="shared" si="53"/>
        <v/>
      </c>
      <c r="L133" s="150" t="str">
        <f t="shared" si="53"/>
        <v/>
      </c>
      <c r="M133" s="150" t="str">
        <f t="shared" si="53"/>
        <v/>
      </c>
      <c r="N133" s="150" t="str">
        <f t="shared" si="53"/>
        <v/>
      </c>
      <c r="O133" s="150" t="str">
        <f t="shared" si="53"/>
        <v/>
      </c>
      <c r="P133" s="150" t="str">
        <f t="shared" si="53"/>
        <v/>
      </c>
      <c r="Q133" s="150" t="str">
        <f t="shared" si="53"/>
        <v>█</v>
      </c>
      <c r="R133" s="150" t="str">
        <f t="shared" si="53"/>
        <v>█</v>
      </c>
      <c r="S133" s="150" t="str">
        <f t="shared" si="53"/>
        <v>█</v>
      </c>
      <c r="T133" s="150" t="str">
        <f t="shared" si="53"/>
        <v>█</v>
      </c>
      <c r="U133" s="150" t="str">
        <f t="shared" si="53"/>
        <v>█</v>
      </c>
      <c r="V133" s="150" t="str">
        <f t="shared" si="53"/>
        <v>█</v>
      </c>
      <c r="W133" s="150" t="str">
        <f t="shared" si="53"/>
        <v>█</v>
      </c>
      <c r="X133" s="150" t="str">
        <f t="shared" si="53"/>
        <v>█</v>
      </c>
      <c r="Y133" s="150" t="str">
        <f t="shared" si="52"/>
        <v>█</v>
      </c>
      <c r="Z133" s="150" t="str">
        <f t="shared" si="52"/>
        <v>█</v>
      </c>
      <c r="AA133" s="150" t="str">
        <f t="shared" si="52"/>
        <v>█</v>
      </c>
      <c r="AB133" s="150" t="str">
        <f t="shared" si="52"/>
        <v>█</v>
      </c>
      <c r="AC133" s="150" t="str">
        <f t="shared" si="52"/>
        <v>█</v>
      </c>
      <c r="AD133" s="150" t="str">
        <f t="shared" si="52"/>
        <v>█</v>
      </c>
      <c r="AE133" s="150" t="str">
        <f t="shared" si="52"/>
        <v>█</v>
      </c>
      <c r="AF133" s="150" t="str">
        <f t="shared" si="52"/>
        <v>█</v>
      </c>
      <c r="AG133" s="150" t="str">
        <f t="shared" si="52"/>
        <v>█</v>
      </c>
      <c r="AH133" s="150" t="str">
        <f t="shared" si="52"/>
        <v>█</v>
      </c>
      <c r="AI133" s="150" t="str">
        <f t="shared" si="52"/>
        <v>█</v>
      </c>
      <c r="AJ133" s="150" t="str">
        <f t="shared" si="52"/>
        <v>█</v>
      </c>
      <c r="AK133" s="150" t="str">
        <f t="shared" si="52"/>
        <v>█</v>
      </c>
      <c r="AL133" s="150" t="str">
        <f t="shared" si="52"/>
        <v>█</v>
      </c>
      <c r="AM133" s="150" t="str">
        <f t="shared" si="52"/>
        <v>█</v>
      </c>
      <c r="AN133" s="150" t="str">
        <f t="shared" si="52"/>
        <v>█</v>
      </c>
      <c r="AO133" s="150" t="str">
        <f t="shared" si="51"/>
        <v>█</v>
      </c>
      <c r="AP133" s="150" t="str">
        <f t="shared" si="51"/>
        <v>█</v>
      </c>
      <c r="AQ133" s="150" t="str">
        <f t="shared" si="51"/>
        <v>█</v>
      </c>
      <c r="AR133" s="150" t="str">
        <f t="shared" si="51"/>
        <v>█</v>
      </c>
      <c r="AS133" s="150" t="str">
        <f t="shared" si="51"/>
        <v>█</v>
      </c>
      <c r="AT133" s="150" t="str">
        <f t="shared" si="51"/>
        <v>█</v>
      </c>
      <c r="AU133" s="150" t="str">
        <f t="shared" si="51"/>
        <v>█</v>
      </c>
      <c r="AV133" s="150" t="str">
        <f t="shared" si="51"/>
        <v>█</v>
      </c>
      <c r="AW133" s="150" t="str">
        <f t="shared" si="51"/>
        <v>█</v>
      </c>
      <c r="AX133" s="150" t="str">
        <f t="shared" si="51"/>
        <v>█</v>
      </c>
      <c r="AY133" s="150" t="str">
        <f t="shared" si="51"/>
        <v>█</v>
      </c>
      <c r="AZ133" s="150" t="str">
        <f t="shared" si="51"/>
        <v>█</v>
      </c>
      <c r="BA133" s="150" t="str">
        <f t="shared" si="51"/>
        <v>█</v>
      </c>
      <c r="BB133" s="150" t="str">
        <f t="shared" si="51"/>
        <v>█</v>
      </c>
      <c r="BC133" s="150" t="str">
        <f t="shared" si="51"/>
        <v>█</v>
      </c>
      <c r="BD133" s="150" t="str">
        <f t="shared" si="51"/>
        <v>█</v>
      </c>
      <c r="BE133" s="150" t="str">
        <f t="shared" si="48"/>
        <v>█</v>
      </c>
      <c r="BF133" s="150" t="str">
        <f t="shared" si="46"/>
        <v>█</v>
      </c>
      <c r="BG133" s="150" t="str">
        <f t="shared" si="46"/>
        <v>█</v>
      </c>
      <c r="BH133" s="150" t="str">
        <f t="shared" si="46"/>
        <v>█</v>
      </c>
      <c r="BI133" s="150" t="str">
        <f t="shared" si="46"/>
        <v/>
      </c>
      <c r="BJ133" s="151" t="str">
        <f t="shared" si="46"/>
        <v/>
      </c>
      <c r="BK133" s="125"/>
    </row>
    <row r="134" spans="2:63" ht="15" customHeight="1" outlineLevel="2" x14ac:dyDescent="0.2">
      <c r="B134" s="119"/>
      <c r="C134" s="209" t="s">
        <v>214</v>
      </c>
      <c r="D134" s="153" t="s">
        <v>461</v>
      </c>
      <c r="E134" s="156">
        <v>9</v>
      </c>
      <c r="F134" s="154">
        <f t="shared" si="39"/>
        <v>54</v>
      </c>
      <c r="G134" s="156">
        <v>45</v>
      </c>
      <c r="H134" s="155">
        <v>1</v>
      </c>
      <c r="I134" s="150"/>
      <c r="J134" s="150" t="str">
        <f t="shared" si="53"/>
        <v/>
      </c>
      <c r="K134" s="150" t="str">
        <f t="shared" si="53"/>
        <v/>
      </c>
      <c r="L134" s="150" t="str">
        <f t="shared" si="53"/>
        <v/>
      </c>
      <c r="M134" s="150" t="str">
        <f t="shared" si="53"/>
        <v/>
      </c>
      <c r="N134" s="150" t="str">
        <f t="shared" si="53"/>
        <v/>
      </c>
      <c r="O134" s="150" t="str">
        <f t="shared" si="53"/>
        <v/>
      </c>
      <c r="P134" s="150" t="str">
        <f t="shared" si="53"/>
        <v/>
      </c>
      <c r="Q134" s="150" t="str">
        <f t="shared" si="53"/>
        <v/>
      </c>
      <c r="R134" s="150" t="str">
        <f t="shared" si="53"/>
        <v>█</v>
      </c>
      <c r="S134" s="150" t="str">
        <f t="shared" si="53"/>
        <v>█</v>
      </c>
      <c r="T134" s="150" t="str">
        <f t="shared" si="53"/>
        <v>█</v>
      </c>
      <c r="U134" s="150" t="str">
        <f t="shared" si="53"/>
        <v>█</v>
      </c>
      <c r="V134" s="150" t="str">
        <f t="shared" si="53"/>
        <v>█</v>
      </c>
      <c r="W134" s="150" t="str">
        <f t="shared" si="53"/>
        <v>█</v>
      </c>
      <c r="X134" s="150" t="str">
        <f t="shared" si="53"/>
        <v>█</v>
      </c>
      <c r="Y134" s="150" t="str">
        <f t="shared" si="53"/>
        <v>█</v>
      </c>
      <c r="Z134" s="150" t="str">
        <f t="shared" si="52"/>
        <v>█</v>
      </c>
      <c r="AA134" s="150" t="str">
        <f t="shared" si="52"/>
        <v>█</v>
      </c>
      <c r="AB134" s="150" t="str">
        <f t="shared" si="52"/>
        <v>█</v>
      </c>
      <c r="AC134" s="150" t="str">
        <f t="shared" si="52"/>
        <v>█</v>
      </c>
      <c r="AD134" s="150" t="str">
        <f t="shared" si="52"/>
        <v>█</v>
      </c>
      <c r="AE134" s="150" t="str">
        <f t="shared" si="52"/>
        <v>█</v>
      </c>
      <c r="AF134" s="150" t="str">
        <f t="shared" si="52"/>
        <v>█</v>
      </c>
      <c r="AG134" s="150" t="str">
        <f t="shared" si="52"/>
        <v>█</v>
      </c>
      <c r="AH134" s="150" t="str">
        <f t="shared" si="52"/>
        <v>█</v>
      </c>
      <c r="AI134" s="150" t="str">
        <f t="shared" si="52"/>
        <v>█</v>
      </c>
      <c r="AJ134" s="150" t="str">
        <f t="shared" si="52"/>
        <v>█</v>
      </c>
      <c r="AK134" s="150" t="str">
        <f t="shared" si="52"/>
        <v>█</v>
      </c>
      <c r="AL134" s="150" t="str">
        <f t="shared" si="52"/>
        <v>█</v>
      </c>
      <c r="AM134" s="150" t="str">
        <f t="shared" si="52"/>
        <v>█</v>
      </c>
      <c r="AN134" s="150" t="str">
        <f t="shared" si="52"/>
        <v>█</v>
      </c>
      <c r="AO134" s="150" t="str">
        <f t="shared" si="51"/>
        <v>█</v>
      </c>
      <c r="AP134" s="150" t="str">
        <f t="shared" si="51"/>
        <v>█</v>
      </c>
      <c r="AQ134" s="150" t="str">
        <f t="shared" si="51"/>
        <v>█</v>
      </c>
      <c r="AR134" s="150" t="str">
        <f t="shared" si="51"/>
        <v>█</v>
      </c>
      <c r="AS134" s="150" t="str">
        <f t="shared" si="51"/>
        <v>█</v>
      </c>
      <c r="AT134" s="150" t="str">
        <f t="shared" si="51"/>
        <v>█</v>
      </c>
      <c r="AU134" s="150" t="str">
        <f t="shared" si="51"/>
        <v>█</v>
      </c>
      <c r="AV134" s="150" t="str">
        <f t="shared" si="51"/>
        <v>█</v>
      </c>
      <c r="AW134" s="150" t="str">
        <f t="shared" si="51"/>
        <v>█</v>
      </c>
      <c r="AX134" s="150" t="str">
        <f t="shared" si="51"/>
        <v>█</v>
      </c>
      <c r="AY134" s="150" t="str">
        <f t="shared" si="51"/>
        <v>█</v>
      </c>
      <c r="AZ134" s="150" t="str">
        <f t="shared" si="51"/>
        <v>█</v>
      </c>
      <c r="BA134" s="150" t="str">
        <f t="shared" si="51"/>
        <v>█</v>
      </c>
      <c r="BB134" s="150" t="str">
        <f t="shared" si="51"/>
        <v>█</v>
      </c>
      <c r="BC134" s="150" t="str">
        <f t="shared" si="51"/>
        <v>█</v>
      </c>
      <c r="BD134" s="150" t="str">
        <f t="shared" si="51"/>
        <v>█</v>
      </c>
      <c r="BE134" s="150" t="str">
        <f t="shared" si="48"/>
        <v>█</v>
      </c>
      <c r="BF134" s="150" t="str">
        <f t="shared" si="46"/>
        <v>█</v>
      </c>
      <c r="BG134" s="150" t="str">
        <f t="shared" si="46"/>
        <v>█</v>
      </c>
      <c r="BH134" s="150" t="str">
        <f t="shared" si="46"/>
        <v>█</v>
      </c>
      <c r="BI134" s="150" t="str">
        <f t="shared" si="46"/>
        <v>█</v>
      </c>
      <c r="BJ134" s="151" t="str">
        <f t="shared" si="46"/>
        <v>█</v>
      </c>
      <c r="BK134" s="125"/>
    </row>
    <row r="135" spans="2:63" ht="15" customHeight="1" outlineLevel="1" x14ac:dyDescent="0.2">
      <c r="B135" s="119"/>
      <c r="C135" s="210" t="s">
        <v>215</v>
      </c>
      <c r="D135" s="211" t="s">
        <v>461</v>
      </c>
      <c r="E135" s="212">
        <f>MIN(E136:E137)</f>
        <v>14</v>
      </c>
      <c r="F135" s="212">
        <f>MAX(F136:F137)</f>
        <v>54</v>
      </c>
      <c r="G135" s="212">
        <f>F135-E135</f>
        <v>40</v>
      </c>
      <c r="H135" s="213">
        <f>AVERAGE(H136:H137)</f>
        <v>1</v>
      </c>
      <c r="I135" s="150"/>
      <c r="J135" s="150" t="str">
        <f t="shared" si="53"/>
        <v/>
      </c>
      <c r="K135" s="150" t="str">
        <f t="shared" si="53"/>
        <v/>
      </c>
      <c r="L135" s="150" t="str">
        <f t="shared" si="53"/>
        <v/>
      </c>
      <c r="M135" s="150" t="str">
        <f t="shared" si="53"/>
        <v/>
      </c>
      <c r="N135" s="150" t="str">
        <f t="shared" si="53"/>
        <v/>
      </c>
      <c r="O135" s="150" t="str">
        <f t="shared" si="53"/>
        <v/>
      </c>
      <c r="P135" s="150" t="str">
        <f t="shared" si="53"/>
        <v/>
      </c>
      <c r="Q135" s="150" t="str">
        <f t="shared" si="53"/>
        <v/>
      </c>
      <c r="R135" s="150" t="str">
        <f t="shared" si="53"/>
        <v/>
      </c>
      <c r="S135" s="150" t="str">
        <f t="shared" si="53"/>
        <v/>
      </c>
      <c r="T135" s="150" t="str">
        <f t="shared" si="53"/>
        <v/>
      </c>
      <c r="U135" s="150" t="str">
        <f t="shared" si="53"/>
        <v/>
      </c>
      <c r="V135" s="150" t="str">
        <f t="shared" si="53"/>
        <v/>
      </c>
      <c r="W135" s="150" t="str">
        <f t="shared" si="53"/>
        <v>█</v>
      </c>
      <c r="X135" s="150" t="str">
        <f t="shared" si="53"/>
        <v>█</v>
      </c>
      <c r="Y135" s="150" t="str">
        <f t="shared" si="53"/>
        <v>█</v>
      </c>
      <c r="Z135" s="150" t="str">
        <f t="shared" si="52"/>
        <v>█</v>
      </c>
      <c r="AA135" s="150" t="str">
        <f t="shared" si="52"/>
        <v>█</v>
      </c>
      <c r="AB135" s="150" t="str">
        <f t="shared" si="52"/>
        <v>█</v>
      </c>
      <c r="AC135" s="150" t="str">
        <f t="shared" si="52"/>
        <v>█</v>
      </c>
      <c r="AD135" s="150" t="str">
        <f t="shared" si="52"/>
        <v>█</v>
      </c>
      <c r="AE135" s="150" t="str">
        <f t="shared" si="52"/>
        <v>█</v>
      </c>
      <c r="AF135" s="150" t="str">
        <f t="shared" si="52"/>
        <v>█</v>
      </c>
      <c r="AG135" s="150" t="str">
        <f t="shared" si="52"/>
        <v>█</v>
      </c>
      <c r="AH135" s="150" t="str">
        <f t="shared" si="52"/>
        <v>█</v>
      </c>
      <c r="AI135" s="150" t="str">
        <f t="shared" si="52"/>
        <v>█</v>
      </c>
      <c r="AJ135" s="150" t="str">
        <f t="shared" si="52"/>
        <v>█</v>
      </c>
      <c r="AK135" s="150" t="str">
        <f t="shared" si="52"/>
        <v>█</v>
      </c>
      <c r="AL135" s="150" t="str">
        <f t="shared" si="52"/>
        <v>█</v>
      </c>
      <c r="AM135" s="150" t="str">
        <f t="shared" si="52"/>
        <v>█</v>
      </c>
      <c r="AN135" s="150" t="str">
        <f t="shared" si="52"/>
        <v>█</v>
      </c>
      <c r="AO135" s="150" t="str">
        <f t="shared" si="51"/>
        <v>█</v>
      </c>
      <c r="AP135" s="150" t="str">
        <f t="shared" si="51"/>
        <v>█</v>
      </c>
      <c r="AQ135" s="150" t="str">
        <f t="shared" si="51"/>
        <v>█</v>
      </c>
      <c r="AR135" s="150" t="str">
        <f t="shared" si="51"/>
        <v>█</v>
      </c>
      <c r="AS135" s="150" t="str">
        <f t="shared" si="51"/>
        <v>█</v>
      </c>
      <c r="AT135" s="150" t="str">
        <f t="shared" si="51"/>
        <v>█</v>
      </c>
      <c r="AU135" s="150" t="str">
        <f t="shared" si="51"/>
        <v>█</v>
      </c>
      <c r="AV135" s="150" t="str">
        <f t="shared" si="51"/>
        <v>█</v>
      </c>
      <c r="AW135" s="150" t="str">
        <f t="shared" si="51"/>
        <v>█</v>
      </c>
      <c r="AX135" s="150" t="str">
        <f t="shared" si="51"/>
        <v>█</v>
      </c>
      <c r="AY135" s="150" t="str">
        <f t="shared" si="51"/>
        <v>█</v>
      </c>
      <c r="AZ135" s="150" t="str">
        <f t="shared" si="51"/>
        <v>█</v>
      </c>
      <c r="BA135" s="150" t="str">
        <f t="shared" si="51"/>
        <v>█</v>
      </c>
      <c r="BB135" s="150" t="str">
        <f t="shared" si="51"/>
        <v>█</v>
      </c>
      <c r="BC135" s="150" t="str">
        <f t="shared" si="51"/>
        <v>█</v>
      </c>
      <c r="BD135" s="150" t="str">
        <f t="shared" si="51"/>
        <v>█</v>
      </c>
      <c r="BE135" s="150" t="str">
        <f t="shared" si="48"/>
        <v>█</v>
      </c>
      <c r="BF135" s="150" t="str">
        <f t="shared" si="46"/>
        <v>█</v>
      </c>
      <c r="BG135" s="150" t="str">
        <f t="shared" si="46"/>
        <v>█</v>
      </c>
      <c r="BH135" s="150" t="str">
        <f t="shared" si="46"/>
        <v>█</v>
      </c>
      <c r="BI135" s="150" t="str">
        <f t="shared" si="46"/>
        <v>█</v>
      </c>
      <c r="BJ135" s="151" t="str">
        <f t="shared" si="46"/>
        <v>█</v>
      </c>
      <c r="BK135" s="125"/>
    </row>
    <row r="136" spans="2:63" ht="15" customHeight="1" outlineLevel="2" x14ac:dyDescent="0.2">
      <c r="B136" s="119"/>
      <c r="C136" s="209" t="s">
        <v>216</v>
      </c>
      <c r="D136" s="153" t="s">
        <v>461</v>
      </c>
      <c r="E136" s="156">
        <v>32</v>
      </c>
      <c r="F136" s="154">
        <f t="shared" si="39"/>
        <v>54</v>
      </c>
      <c r="G136" s="156">
        <v>22</v>
      </c>
      <c r="H136" s="155">
        <v>1</v>
      </c>
      <c r="I136" s="150"/>
      <c r="J136" s="150" t="str">
        <f t="shared" si="53"/>
        <v/>
      </c>
      <c r="K136" s="150" t="str">
        <f t="shared" si="53"/>
        <v/>
      </c>
      <c r="L136" s="150" t="str">
        <f t="shared" si="53"/>
        <v/>
      </c>
      <c r="M136" s="150" t="str">
        <f t="shared" si="53"/>
        <v/>
      </c>
      <c r="N136" s="150" t="str">
        <f t="shared" si="53"/>
        <v/>
      </c>
      <c r="O136" s="150" t="str">
        <f t="shared" si="53"/>
        <v/>
      </c>
      <c r="P136" s="150" t="str">
        <f t="shared" si="53"/>
        <v/>
      </c>
      <c r="Q136" s="150" t="str">
        <f t="shared" si="53"/>
        <v/>
      </c>
      <c r="R136" s="150" t="str">
        <f t="shared" si="53"/>
        <v/>
      </c>
      <c r="S136" s="150" t="str">
        <f t="shared" si="53"/>
        <v/>
      </c>
      <c r="T136" s="150" t="str">
        <f t="shared" si="53"/>
        <v/>
      </c>
      <c r="U136" s="150" t="str">
        <f t="shared" si="53"/>
        <v/>
      </c>
      <c r="V136" s="150" t="str">
        <f t="shared" si="53"/>
        <v/>
      </c>
      <c r="W136" s="150" t="str">
        <f t="shared" si="53"/>
        <v/>
      </c>
      <c r="X136" s="150" t="str">
        <f t="shared" si="53"/>
        <v/>
      </c>
      <c r="Y136" s="150" t="str">
        <f t="shared" si="53"/>
        <v/>
      </c>
      <c r="Z136" s="150" t="str">
        <f t="shared" si="52"/>
        <v/>
      </c>
      <c r="AA136" s="150" t="str">
        <f t="shared" si="52"/>
        <v/>
      </c>
      <c r="AB136" s="150" t="str">
        <f t="shared" si="52"/>
        <v/>
      </c>
      <c r="AC136" s="150" t="str">
        <f t="shared" si="52"/>
        <v/>
      </c>
      <c r="AD136" s="150" t="str">
        <f t="shared" si="52"/>
        <v/>
      </c>
      <c r="AE136" s="150" t="str">
        <f t="shared" si="52"/>
        <v/>
      </c>
      <c r="AF136" s="150" t="str">
        <f t="shared" si="52"/>
        <v/>
      </c>
      <c r="AG136" s="150" t="str">
        <f t="shared" si="52"/>
        <v/>
      </c>
      <c r="AH136" s="150" t="str">
        <f t="shared" si="52"/>
        <v/>
      </c>
      <c r="AI136" s="150" t="str">
        <f t="shared" si="52"/>
        <v/>
      </c>
      <c r="AJ136" s="150" t="str">
        <f t="shared" si="52"/>
        <v/>
      </c>
      <c r="AK136" s="150" t="str">
        <f t="shared" si="52"/>
        <v/>
      </c>
      <c r="AL136" s="150" t="str">
        <f t="shared" si="52"/>
        <v/>
      </c>
      <c r="AM136" s="150" t="str">
        <f t="shared" si="52"/>
        <v/>
      </c>
      <c r="AN136" s="150" t="str">
        <f t="shared" si="52"/>
        <v/>
      </c>
      <c r="AO136" s="150" t="str">
        <f t="shared" si="51"/>
        <v>█</v>
      </c>
      <c r="AP136" s="150" t="str">
        <f t="shared" si="51"/>
        <v>█</v>
      </c>
      <c r="AQ136" s="150" t="str">
        <f t="shared" si="51"/>
        <v>█</v>
      </c>
      <c r="AR136" s="150" t="str">
        <f t="shared" si="51"/>
        <v>█</v>
      </c>
      <c r="AS136" s="150" t="str">
        <f t="shared" si="51"/>
        <v>█</v>
      </c>
      <c r="AT136" s="150" t="str">
        <f t="shared" si="51"/>
        <v>█</v>
      </c>
      <c r="AU136" s="150" t="str">
        <f t="shared" si="51"/>
        <v>█</v>
      </c>
      <c r="AV136" s="150" t="str">
        <f t="shared" si="51"/>
        <v>█</v>
      </c>
      <c r="AW136" s="150" t="str">
        <f t="shared" si="51"/>
        <v>█</v>
      </c>
      <c r="AX136" s="150" t="str">
        <f t="shared" si="51"/>
        <v>█</v>
      </c>
      <c r="AY136" s="150" t="str">
        <f t="shared" si="51"/>
        <v>█</v>
      </c>
      <c r="AZ136" s="150" t="str">
        <f t="shared" si="51"/>
        <v>█</v>
      </c>
      <c r="BA136" s="150" t="str">
        <f t="shared" si="51"/>
        <v>█</v>
      </c>
      <c r="BB136" s="150" t="str">
        <f t="shared" si="51"/>
        <v>█</v>
      </c>
      <c r="BC136" s="150" t="str">
        <f t="shared" si="51"/>
        <v>█</v>
      </c>
      <c r="BD136" s="150" t="str">
        <f t="shared" si="51"/>
        <v>█</v>
      </c>
      <c r="BE136" s="150" t="str">
        <f t="shared" si="48"/>
        <v>█</v>
      </c>
      <c r="BF136" s="150" t="str">
        <f t="shared" si="46"/>
        <v>█</v>
      </c>
      <c r="BG136" s="150" t="str">
        <f t="shared" si="46"/>
        <v>█</v>
      </c>
      <c r="BH136" s="150" t="str">
        <f t="shared" si="46"/>
        <v>█</v>
      </c>
      <c r="BI136" s="150" t="str">
        <f t="shared" si="46"/>
        <v>█</v>
      </c>
      <c r="BJ136" s="151" t="str">
        <f t="shared" si="46"/>
        <v>█</v>
      </c>
      <c r="BK136" s="125"/>
    </row>
    <row r="137" spans="2:63" ht="15" customHeight="1" outlineLevel="2" x14ac:dyDescent="0.2">
      <c r="B137" s="119"/>
      <c r="C137" s="209" t="s">
        <v>217</v>
      </c>
      <c r="D137" s="153" t="s">
        <v>461</v>
      </c>
      <c r="E137" s="156">
        <v>14</v>
      </c>
      <c r="F137" s="154">
        <f t="shared" si="39"/>
        <v>51</v>
      </c>
      <c r="G137" s="156">
        <v>37</v>
      </c>
      <c r="H137" s="155">
        <v>1</v>
      </c>
      <c r="I137" s="150"/>
      <c r="J137" s="150" t="str">
        <f t="shared" si="53"/>
        <v/>
      </c>
      <c r="K137" s="150" t="str">
        <f t="shared" si="53"/>
        <v/>
      </c>
      <c r="L137" s="150" t="str">
        <f t="shared" si="53"/>
        <v/>
      </c>
      <c r="M137" s="150" t="str">
        <f t="shared" si="53"/>
        <v/>
      </c>
      <c r="N137" s="150" t="str">
        <f t="shared" si="53"/>
        <v/>
      </c>
      <c r="O137" s="150" t="str">
        <f t="shared" si="53"/>
        <v/>
      </c>
      <c r="P137" s="150" t="str">
        <f t="shared" si="53"/>
        <v/>
      </c>
      <c r="Q137" s="150" t="str">
        <f t="shared" si="53"/>
        <v/>
      </c>
      <c r="R137" s="150" t="str">
        <f t="shared" si="53"/>
        <v/>
      </c>
      <c r="S137" s="150" t="str">
        <f t="shared" si="53"/>
        <v/>
      </c>
      <c r="T137" s="150" t="str">
        <f t="shared" si="53"/>
        <v/>
      </c>
      <c r="U137" s="150" t="str">
        <f t="shared" si="53"/>
        <v/>
      </c>
      <c r="V137" s="150" t="str">
        <f t="shared" si="53"/>
        <v/>
      </c>
      <c r="W137" s="150" t="str">
        <f t="shared" si="53"/>
        <v>█</v>
      </c>
      <c r="X137" s="150" t="str">
        <f t="shared" si="53"/>
        <v>█</v>
      </c>
      <c r="Y137" s="150" t="str">
        <f t="shared" si="53"/>
        <v>█</v>
      </c>
      <c r="Z137" s="150" t="str">
        <f t="shared" si="52"/>
        <v>█</v>
      </c>
      <c r="AA137" s="150" t="str">
        <f t="shared" si="52"/>
        <v>█</v>
      </c>
      <c r="AB137" s="150" t="str">
        <f t="shared" si="52"/>
        <v>█</v>
      </c>
      <c r="AC137" s="150" t="str">
        <f t="shared" si="52"/>
        <v>█</v>
      </c>
      <c r="AD137" s="150" t="str">
        <f t="shared" si="52"/>
        <v>█</v>
      </c>
      <c r="AE137" s="150" t="str">
        <f t="shared" si="52"/>
        <v>█</v>
      </c>
      <c r="AF137" s="150" t="str">
        <f t="shared" si="52"/>
        <v>█</v>
      </c>
      <c r="AG137" s="150" t="str">
        <f t="shared" si="52"/>
        <v>█</v>
      </c>
      <c r="AH137" s="150" t="str">
        <f t="shared" si="52"/>
        <v>█</v>
      </c>
      <c r="AI137" s="150" t="str">
        <f t="shared" si="52"/>
        <v>█</v>
      </c>
      <c r="AJ137" s="150" t="str">
        <f t="shared" si="52"/>
        <v>█</v>
      </c>
      <c r="AK137" s="150" t="str">
        <f t="shared" si="52"/>
        <v>█</v>
      </c>
      <c r="AL137" s="150" t="str">
        <f t="shared" si="52"/>
        <v>█</v>
      </c>
      <c r="AM137" s="150" t="str">
        <f t="shared" si="52"/>
        <v>█</v>
      </c>
      <c r="AN137" s="150" t="str">
        <f t="shared" si="52"/>
        <v>█</v>
      </c>
      <c r="AO137" s="150" t="str">
        <f t="shared" si="51"/>
        <v>█</v>
      </c>
      <c r="AP137" s="150" t="str">
        <f t="shared" si="51"/>
        <v>█</v>
      </c>
      <c r="AQ137" s="150" t="str">
        <f t="shared" si="51"/>
        <v>█</v>
      </c>
      <c r="AR137" s="150" t="str">
        <f t="shared" si="51"/>
        <v>█</v>
      </c>
      <c r="AS137" s="150" t="str">
        <f t="shared" si="51"/>
        <v>█</v>
      </c>
      <c r="AT137" s="150" t="str">
        <f t="shared" si="51"/>
        <v>█</v>
      </c>
      <c r="AU137" s="150" t="str">
        <f t="shared" si="51"/>
        <v>█</v>
      </c>
      <c r="AV137" s="150" t="str">
        <f t="shared" si="51"/>
        <v>█</v>
      </c>
      <c r="AW137" s="150" t="str">
        <f t="shared" si="51"/>
        <v>█</v>
      </c>
      <c r="AX137" s="150" t="str">
        <f t="shared" si="51"/>
        <v>█</v>
      </c>
      <c r="AY137" s="150" t="str">
        <f t="shared" si="51"/>
        <v>█</v>
      </c>
      <c r="AZ137" s="150" t="str">
        <f t="shared" si="51"/>
        <v>█</v>
      </c>
      <c r="BA137" s="150" t="str">
        <f t="shared" si="51"/>
        <v>█</v>
      </c>
      <c r="BB137" s="150" t="str">
        <f t="shared" si="51"/>
        <v>█</v>
      </c>
      <c r="BC137" s="150" t="str">
        <f t="shared" si="51"/>
        <v>█</v>
      </c>
      <c r="BD137" s="150" t="str">
        <f t="shared" si="51"/>
        <v>█</v>
      </c>
      <c r="BE137" s="150" t="str">
        <f t="shared" si="48"/>
        <v>█</v>
      </c>
      <c r="BF137" s="150" t="str">
        <f t="shared" si="46"/>
        <v>█</v>
      </c>
      <c r="BG137" s="150" t="str">
        <f t="shared" si="46"/>
        <v>█</v>
      </c>
      <c r="BH137" s="150" t="str">
        <f t="shared" si="46"/>
        <v/>
      </c>
      <c r="BI137" s="150" t="str">
        <f t="shared" si="46"/>
        <v/>
      </c>
      <c r="BJ137" s="151" t="str">
        <f t="shared" si="46"/>
        <v/>
      </c>
      <c r="BK137" s="125"/>
    </row>
    <row r="138" spans="2:63" ht="15" customHeight="1" outlineLevel="1" x14ac:dyDescent="0.2">
      <c r="B138" s="119"/>
      <c r="C138" s="210" t="s">
        <v>218</v>
      </c>
      <c r="D138" s="211" t="s">
        <v>461</v>
      </c>
      <c r="E138" s="212">
        <f>MIN(E139:E145)</f>
        <v>14</v>
      </c>
      <c r="F138" s="212">
        <f>MAX(F139:F145)</f>
        <v>42</v>
      </c>
      <c r="G138" s="212">
        <f>F138-E138</f>
        <v>28</v>
      </c>
      <c r="H138" s="213">
        <f>AVERAGE(H139:H145)</f>
        <v>0.7142857142857143</v>
      </c>
      <c r="I138" s="150"/>
      <c r="J138" s="150" t="str">
        <f t="shared" si="53"/>
        <v/>
      </c>
      <c r="K138" s="150" t="str">
        <f t="shared" si="53"/>
        <v/>
      </c>
      <c r="L138" s="150" t="str">
        <f t="shared" si="53"/>
        <v/>
      </c>
      <c r="M138" s="150" t="str">
        <f t="shared" si="53"/>
        <v/>
      </c>
      <c r="N138" s="150" t="str">
        <f t="shared" si="53"/>
        <v/>
      </c>
      <c r="O138" s="150" t="str">
        <f t="shared" si="53"/>
        <v/>
      </c>
      <c r="P138" s="150" t="str">
        <f t="shared" si="53"/>
        <v/>
      </c>
      <c r="Q138" s="150" t="str">
        <f t="shared" si="53"/>
        <v/>
      </c>
      <c r="R138" s="150" t="str">
        <f t="shared" si="53"/>
        <v/>
      </c>
      <c r="S138" s="150" t="str">
        <f t="shared" si="53"/>
        <v/>
      </c>
      <c r="T138" s="150" t="str">
        <f t="shared" si="53"/>
        <v/>
      </c>
      <c r="U138" s="150" t="str">
        <f t="shared" si="53"/>
        <v/>
      </c>
      <c r="V138" s="150" t="str">
        <f t="shared" si="53"/>
        <v/>
      </c>
      <c r="W138" s="150" t="str">
        <f t="shared" si="53"/>
        <v>█</v>
      </c>
      <c r="X138" s="150" t="str">
        <f t="shared" si="53"/>
        <v>█</v>
      </c>
      <c r="Y138" s="150" t="str">
        <f t="shared" si="53"/>
        <v>█</v>
      </c>
      <c r="Z138" s="150" t="str">
        <f t="shared" si="52"/>
        <v>█</v>
      </c>
      <c r="AA138" s="150" t="str">
        <f t="shared" si="52"/>
        <v>█</v>
      </c>
      <c r="AB138" s="150" t="str">
        <f t="shared" si="52"/>
        <v>█</v>
      </c>
      <c r="AC138" s="150" t="str">
        <f t="shared" si="52"/>
        <v>█</v>
      </c>
      <c r="AD138" s="150" t="str">
        <f t="shared" si="52"/>
        <v>█</v>
      </c>
      <c r="AE138" s="150" t="str">
        <f t="shared" si="52"/>
        <v>█</v>
      </c>
      <c r="AF138" s="150" t="str">
        <f t="shared" si="52"/>
        <v>█</v>
      </c>
      <c r="AG138" s="150" t="str">
        <f t="shared" si="52"/>
        <v>█</v>
      </c>
      <c r="AH138" s="150" t="str">
        <f t="shared" si="52"/>
        <v>█</v>
      </c>
      <c r="AI138" s="150" t="str">
        <f t="shared" si="52"/>
        <v>█</v>
      </c>
      <c r="AJ138" s="150" t="str">
        <f t="shared" si="52"/>
        <v>█</v>
      </c>
      <c r="AK138" s="150" t="str">
        <f t="shared" si="52"/>
        <v>█</v>
      </c>
      <c r="AL138" s="150" t="str">
        <f t="shared" si="52"/>
        <v>█</v>
      </c>
      <c r="AM138" s="150" t="str">
        <f t="shared" si="52"/>
        <v>█</v>
      </c>
      <c r="AN138" s="150" t="str">
        <f t="shared" si="52"/>
        <v>█</v>
      </c>
      <c r="AO138" s="150" t="str">
        <f t="shared" si="51"/>
        <v>█</v>
      </c>
      <c r="AP138" s="150" t="str">
        <f t="shared" si="51"/>
        <v>█</v>
      </c>
      <c r="AQ138" s="150" t="str">
        <f t="shared" si="51"/>
        <v/>
      </c>
      <c r="AR138" s="150" t="str">
        <f t="shared" si="51"/>
        <v/>
      </c>
      <c r="AS138" s="150" t="str">
        <f t="shared" si="51"/>
        <v/>
      </c>
      <c r="AT138" s="150" t="str">
        <f t="shared" si="51"/>
        <v/>
      </c>
      <c r="AU138" s="150" t="str">
        <f t="shared" si="51"/>
        <v/>
      </c>
      <c r="AV138" s="150" t="str">
        <f t="shared" si="51"/>
        <v/>
      </c>
      <c r="AW138" s="150" t="str">
        <f t="shared" si="51"/>
        <v/>
      </c>
      <c r="AX138" s="150" t="str">
        <f t="shared" si="51"/>
        <v/>
      </c>
      <c r="AY138" s="150" t="str">
        <f t="shared" si="51"/>
        <v/>
      </c>
      <c r="AZ138" s="150" t="str">
        <f t="shared" si="51"/>
        <v/>
      </c>
      <c r="BA138" s="150" t="str">
        <f t="shared" si="51"/>
        <v/>
      </c>
      <c r="BB138" s="150" t="str">
        <f t="shared" si="51"/>
        <v/>
      </c>
      <c r="BC138" s="150" t="str">
        <f t="shared" si="51"/>
        <v/>
      </c>
      <c r="BD138" s="150" t="str">
        <f t="shared" si="48"/>
        <v/>
      </c>
      <c r="BE138" s="150" t="str">
        <f t="shared" si="48"/>
        <v/>
      </c>
      <c r="BF138" s="150" t="str">
        <f t="shared" si="46"/>
        <v/>
      </c>
      <c r="BG138" s="150" t="str">
        <f t="shared" si="46"/>
        <v/>
      </c>
      <c r="BH138" s="150" t="str">
        <f t="shared" si="46"/>
        <v/>
      </c>
      <c r="BI138" s="150" t="str">
        <f t="shared" si="46"/>
        <v/>
      </c>
      <c r="BJ138" s="151" t="str">
        <f t="shared" si="46"/>
        <v/>
      </c>
      <c r="BK138" s="125"/>
    </row>
    <row r="139" spans="2:63" ht="15" customHeight="1" outlineLevel="2" x14ac:dyDescent="0.2">
      <c r="B139" s="119"/>
      <c r="C139" s="209" t="s">
        <v>219</v>
      </c>
      <c r="D139" s="153" t="s">
        <v>461</v>
      </c>
      <c r="E139" s="156">
        <v>14</v>
      </c>
      <c r="F139" s="154">
        <f t="shared" ref="F139:F145" si="54">E139+G139</f>
        <v>22</v>
      </c>
      <c r="G139" s="156">
        <v>8</v>
      </c>
      <c r="H139" s="155">
        <v>1</v>
      </c>
      <c r="I139" s="150"/>
      <c r="J139" s="150" t="str">
        <f t="shared" si="53"/>
        <v/>
      </c>
      <c r="K139" s="150" t="str">
        <f t="shared" si="53"/>
        <v/>
      </c>
      <c r="L139" s="150" t="str">
        <f t="shared" si="53"/>
        <v/>
      </c>
      <c r="M139" s="150" t="str">
        <f t="shared" si="53"/>
        <v/>
      </c>
      <c r="N139" s="150" t="str">
        <f t="shared" si="53"/>
        <v/>
      </c>
      <c r="O139" s="150" t="str">
        <f t="shared" si="53"/>
        <v/>
      </c>
      <c r="P139" s="150" t="str">
        <f t="shared" si="53"/>
        <v/>
      </c>
      <c r="Q139" s="150" t="str">
        <f t="shared" si="53"/>
        <v/>
      </c>
      <c r="R139" s="150" t="str">
        <f t="shared" si="53"/>
        <v/>
      </c>
      <c r="S139" s="150" t="str">
        <f t="shared" si="53"/>
        <v/>
      </c>
      <c r="T139" s="150" t="str">
        <f t="shared" si="53"/>
        <v/>
      </c>
      <c r="U139" s="150" t="str">
        <f t="shared" si="53"/>
        <v/>
      </c>
      <c r="V139" s="150" t="str">
        <f t="shared" si="53"/>
        <v/>
      </c>
      <c r="W139" s="150" t="str">
        <f t="shared" si="53"/>
        <v>█</v>
      </c>
      <c r="X139" s="150" t="str">
        <f t="shared" si="53"/>
        <v>█</v>
      </c>
      <c r="Y139" s="150" t="str">
        <f t="shared" si="53"/>
        <v>█</v>
      </c>
      <c r="Z139" s="150" t="str">
        <f t="shared" si="52"/>
        <v>█</v>
      </c>
      <c r="AA139" s="150" t="str">
        <f t="shared" si="52"/>
        <v>█</v>
      </c>
      <c r="AB139" s="150" t="str">
        <f t="shared" si="52"/>
        <v>█</v>
      </c>
      <c r="AC139" s="150" t="str">
        <f t="shared" si="52"/>
        <v>█</v>
      </c>
      <c r="AD139" s="150" t="str">
        <f t="shared" si="52"/>
        <v>█</v>
      </c>
      <c r="AE139" s="150" t="str">
        <f t="shared" si="52"/>
        <v/>
      </c>
      <c r="AF139" s="150" t="str">
        <f t="shared" si="52"/>
        <v/>
      </c>
      <c r="AG139" s="150" t="str">
        <f t="shared" si="52"/>
        <v/>
      </c>
      <c r="AH139" s="150" t="str">
        <f t="shared" si="52"/>
        <v/>
      </c>
      <c r="AI139" s="150" t="str">
        <f t="shared" si="52"/>
        <v/>
      </c>
      <c r="AJ139" s="150" t="str">
        <f t="shared" si="52"/>
        <v/>
      </c>
      <c r="AK139" s="150" t="str">
        <f t="shared" si="52"/>
        <v/>
      </c>
      <c r="AL139" s="150" t="str">
        <f t="shared" si="52"/>
        <v/>
      </c>
      <c r="AM139" s="150" t="str">
        <f t="shared" si="52"/>
        <v/>
      </c>
      <c r="AN139" s="150" t="str">
        <f t="shared" si="52"/>
        <v/>
      </c>
      <c r="AO139" s="150" t="str">
        <f t="shared" si="51"/>
        <v/>
      </c>
      <c r="AP139" s="150" t="str">
        <f t="shared" si="51"/>
        <v/>
      </c>
      <c r="AQ139" s="150" t="str">
        <f t="shared" si="51"/>
        <v/>
      </c>
      <c r="AR139" s="150" t="str">
        <f t="shared" si="51"/>
        <v/>
      </c>
      <c r="AS139" s="150" t="str">
        <f t="shared" si="51"/>
        <v/>
      </c>
      <c r="AT139" s="150" t="str">
        <f t="shared" si="51"/>
        <v/>
      </c>
      <c r="AU139" s="150" t="str">
        <f t="shared" si="51"/>
        <v/>
      </c>
      <c r="AV139" s="150" t="str">
        <f t="shared" si="51"/>
        <v/>
      </c>
      <c r="AW139" s="150" t="str">
        <f t="shared" si="51"/>
        <v/>
      </c>
      <c r="AX139" s="150" t="str">
        <f t="shared" si="51"/>
        <v/>
      </c>
      <c r="AY139" s="150" t="str">
        <f t="shared" si="51"/>
        <v/>
      </c>
      <c r="AZ139" s="150" t="str">
        <f t="shared" si="51"/>
        <v/>
      </c>
      <c r="BA139" s="150" t="str">
        <f t="shared" si="51"/>
        <v/>
      </c>
      <c r="BB139" s="150" t="str">
        <f t="shared" si="51"/>
        <v/>
      </c>
      <c r="BC139" s="150" t="str">
        <f t="shared" si="51"/>
        <v/>
      </c>
      <c r="BD139" s="150" t="str">
        <f t="shared" si="51"/>
        <v/>
      </c>
      <c r="BE139" s="150" t="str">
        <f t="shared" ref="BD139:BJ154" si="55">IF(AND(BE$8&gt;=$E139,BE$8&lt;=$E139+$G139),IF($E139+$G139*$H139&gt;BE$8,$Y$4,""),"")</f>
        <v/>
      </c>
      <c r="BF139" s="150" t="str">
        <f t="shared" si="46"/>
        <v/>
      </c>
      <c r="BG139" s="150" t="str">
        <f t="shared" si="46"/>
        <v/>
      </c>
      <c r="BH139" s="150" t="str">
        <f t="shared" si="46"/>
        <v/>
      </c>
      <c r="BI139" s="150" t="str">
        <f t="shared" si="46"/>
        <v/>
      </c>
      <c r="BJ139" s="151" t="str">
        <f t="shared" si="46"/>
        <v/>
      </c>
      <c r="BK139" s="125"/>
    </row>
    <row r="140" spans="2:63" ht="15" customHeight="1" outlineLevel="2" x14ac:dyDescent="0.2">
      <c r="B140" s="119"/>
      <c r="C140" s="209" t="s">
        <v>220</v>
      </c>
      <c r="D140" s="153" t="s">
        <v>461</v>
      </c>
      <c r="E140" s="156">
        <v>26</v>
      </c>
      <c r="F140" s="154">
        <f t="shared" si="54"/>
        <v>30</v>
      </c>
      <c r="G140" s="156">
        <v>4</v>
      </c>
      <c r="H140" s="155">
        <v>1</v>
      </c>
      <c r="I140" s="150"/>
      <c r="J140" s="150" t="str">
        <f t="shared" si="53"/>
        <v/>
      </c>
      <c r="K140" s="150" t="str">
        <f t="shared" si="53"/>
        <v/>
      </c>
      <c r="L140" s="150" t="str">
        <f t="shared" si="53"/>
        <v/>
      </c>
      <c r="M140" s="150" t="str">
        <f t="shared" si="53"/>
        <v/>
      </c>
      <c r="N140" s="150" t="str">
        <f t="shared" si="53"/>
        <v/>
      </c>
      <c r="O140" s="150" t="str">
        <f t="shared" si="53"/>
        <v/>
      </c>
      <c r="P140" s="150" t="str">
        <f t="shared" si="53"/>
        <v/>
      </c>
      <c r="Q140" s="150" t="str">
        <f t="shared" si="53"/>
        <v/>
      </c>
      <c r="R140" s="150" t="str">
        <f t="shared" si="53"/>
        <v/>
      </c>
      <c r="S140" s="150" t="str">
        <f t="shared" si="53"/>
        <v/>
      </c>
      <c r="T140" s="150" t="str">
        <f t="shared" si="53"/>
        <v/>
      </c>
      <c r="U140" s="150" t="str">
        <f t="shared" si="53"/>
        <v/>
      </c>
      <c r="V140" s="150" t="str">
        <f t="shared" si="53"/>
        <v/>
      </c>
      <c r="W140" s="150" t="str">
        <f t="shared" si="53"/>
        <v/>
      </c>
      <c r="X140" s="150" t="str">
        <f t="shared" si="53"/>
        <v/>
      </c>
      <c r="Y140" s="150" t="str">
        <f t="shared" si="53"/>
        <v/>
      </c>
      <c r="Z140" s="150" t="str">
        <f t="shared" si="52"/>
        <v/>
      </c>
      <c r="AA140" s="150" t="str">
        <f t="shared" si="52"/>
        <v/>
      </c>
      <c r="AB140" s="150" t="str">
        <f t="shared" si="52"/>
        <v/>
      </c>
      <c r="AC140" s="150" t="str">
        <f t="shared" si="52"/>
        <v/>
      </c>
      <c r="AD140" s="150" t="str">
        <f t="shared" si="52"/>
        <v/>
      </c>
      <c r="AE140" s="150" t="str">
        <f t="shared" si="52"/>
        <v/>
      </c>
      <c r="AF140" s="150" t="str">
        <f t="shared" si="52"/>
        <v/>
      </c>
      <c r="AG140" s="150" t="str">
        <f t="shared" si="52"/>
        <v/>
      </c>
      <c r="AH140" s="150" t="str">
        <f t="shared" si="52"/>
        <v/>
      </c>
      <c r="AI140" s="150" t="str">
        <f t="shared" si="52"/>
        <v>█</v>
      </c>
      <c r="AJ140" s="150" t="str">
        <f t="shared" si="52"/>
        <v>█</v>
      </c>
      <c r="AK140" s="150" t="str">
        <f t="shared" si="52"/>
        <v>█</v>
      </c>
      <c r="AL140" s="150" t="str">
        <f t="shared" si="52"/>
        <v>█</v>
      </c>
      <c r="AM140" s="150" t="str">
        <f t="shared" si="52"/>
        <v/>
      </c>
      <c r="AN140" s="150" t="str">
        <f t="shared" si="52"/>
        <v/>
      </c>
      <c r="AO140" s="150" t="str">
        <f t="shared" si="51"/>
        <v/>
      </c>
      <c r="AP140" s="150" t="str">
        <f t="shared" si="51"/>
        <v/>
      </c>
      <c r="AQ140" s="150" t="str">
        <f t="shared" si="51"/>
        <v/>
      </c>
      <c r="AR140" s="150" t="str">
        <f t="shared" si="51"/>
        <v/>
      </c>
      <c r="AS140" s="150" t="str">
        <f t="shared" si="51"/>
        <v/>
      </c>
      <c r="AT140" s="150" t="str">
        <f t="shared" si="51"/>
        <v/>
      </c>
      <c r="AU140" s="150" t="str">
        <f t="shared" si="51"/>
        <v/>
      </c>
      <c r="AV140" s="150" t="str">
        <f t="shared" si="51"/>
        <v/>
      </c>
      <c r="AW140" s="150" t="str">
        <f t="shared" si="51"/>
        <v/>
      </c>
      <c r="AX140" s="150" t="str">
        <f t="shared" si="51"/>
        <v/>
      </c>
      <c r="AY140" s="150" t="str">
        <f t="shared" si="51"/>
        <v/>
      </c>
      <c r="AZ140" s="150" t="str">
        <f t="shared" si="51"/>
        <v/>
      </c>
      <c r="BA140" s="150" t="str">
        <f t="shared" si="51"/>
        <v/>
      </c>
      <c r="BB140" s="150" t="str">
        <f t="shared" si="51"/>
        <v/>
      </c>
      <c r="BC140" s="150" t="str">
        <f t="shared" si="51"/>
        <v/>
      </c>
      <c r="BD140" s="150" t="str">
        <f t="shared" si="55"/>
        <v/>
      </c>
      <c r="BE140" s="150" t="str">
        <f t="shared" si="55"/>
        <v/>
      </c>
      <c r="BF140" s="150" t="str">
        <f t="shared" si="46"/>
        <v/>
      </c>
      <c r="BG140" s="150" t="str">
        <f t="shared" si="46"/>
        <v/>
      </c>
      <c r="BH140" s="150" t="str">
        <f t="shared" si="46"/>
        <v/>
      </c>
      <c r="BI140" s="150" t="str">
        <f t="shared" si="46"/>
        <v/>
      </c>
      <c r="BJ140" s="151" t="str">
        <f t="shared" si="46"/>
        <v/>
      </c>
      <c r="BK140" s="125"/>
    </row>
    <row r="141" spans="2:63" ht="15" customHeight="1" outlineLevel="2" x14ac:dyDescent="0.2">
      <c r="B141" s="119"/>
      <c r="C141" s="209" t="s">
        <v>221</v>
      </c>
      <c r="D141" s="153" t="s">
        <v>461</v>
      </c>
      <c r="E141" s="156">
        <v>27</v>
      </c>
      <c r="F141" s="154">
        <f t="shared" si="54"/>
        <v>31</v>
      </c>
      <c r="G141" s="156">
        <v>4</v>
      </c>
      <c r="H141" s="155">
        <v>1</v>
      </c>
      <c r="I141" s="150"/>
      <c r="J141" s="150" t="str">
        <f t="shared" si="53"/>
        <v/>
      </c>
      <c r="K141" s="150" t="str">
        <f t="shared" si="53"/>
        <v/>
      </c>
      <c r="L141" s="150" t="str">
        <f t="shared" si="53"/>
        <v/>
      </c>
      <c r="M141" s="150" t="str">
        <f t="shared" si="53"/>
        <v/>
      </c>
      <c r="N141" s="150" t="str">
        <f t="shared" si="53"/>
        <v/>
      </c>
      <c r="O141" s="150" t="str">
        <f t="shared" si="53"/>
        <v/>
      </c>
      <c r="P141" s="150" t="str">
        <f t="shared" si="53"/>
        <v/>
      </c>
      <c r="Q141" s="150" t="str">
        <f t="shared" si="53"/>
        <v/>
      </c>
      <c r="R141" s="150" t="str">
        <f t="shared" si="53"/>
        <v/>
      </c>
      <c r="S141" s="150" t="str">
        <f t="shared" si="53"/>
        <v/>
      </c>
      <c r="T141" s="150" t="str">
        <f t="shared" si="53"/>
        <v/>
      </c>
      <c r="U141" s="150" t="str">
        <f t="shared" si="53"/>
        <v/>
      </c>
      <c r="V141" s="150" t="str">
        <f t="shared" si="53"/>
        <v/>
      </c>
      <c r="W141" s="150" t="str">
        <f t="shared" si="53"/>
        <v/>
      </c>
      <c r="X141" s="150" t="str">
        <f t="shared" si="53"/>
        <v/>
      </c>
      <c r="Y141" s="150" t="str">
        <f t="shared" si="53"/>
        <v/>
      </c>
      <c r="Z141" s="150" t="str">
        <f t="shared" si="52"/>
        <v/>
      </c>
      <c r="AA141" s="150" t="str">
        <f t="shared" si="52"/>
        <v/>
      </c>
      <c r="AB141" s="150" t="str">
        <f t="shared" si="52"/>
        <v/>
      </c>
      <c r="AC141" s="150" t="str">
        <f t="shared" si="52"/>
        <v/>
      </c>
      <c r="AD141" s="150" t="str">
        <f t="shared" si="52"/>
        <v/>
      </c>
      <c r="AE141" s="150" t="str">
        <f t="shared" si="52"/>
        <v/>
      </c>
      <c r="AF141" s="150" t="str">
        <f t="shared" si="52"/>
        <v/>
      </c>
      <c r="AG141" s="150" t="str">
        <f t="shared" si="52"/>
        <v/>
      </c>
      <c r="AH141" s="150" t="str">
        <f t="shared" si="52"/>
        <v/>
      </c>
      <c r="AI141" s="150" t="str">
        <f t="shared" si="52"/>
        <v/>
      </c>
      <c r="AJ141" s="150" t="str">
        <f t="shared" si="52"/>
        <v>█</v>
      </c>
      <c r="AK141" s="150" t="str">
        <f t="shared" si="52"/>
        <v>█</v>
      </c>
      <c r="AL141" s="150" t="str">
        <f t="shared" si="52"/>
        <v>█</v>
      </c>
      <c r="AM141" s="150" t="str">
        <f t="shared" si="52"/>
        <v>█</v>
      </c>
      <c r="AN141" s="150" t="str">
        <f t="shared" si="52"/>
        <v/>
      </c>
      <c r="AO141" s="150" t="str">
        <f t="shared" ref="AO141:BD157" si="56">IF(AND(AO$8&gt;=$E141,AO$8&lt;=$E141+$G141),IF($E141+$G141*$H141&gt;AO$8,$Y$4,""),"")</f>
        <v/>
      </c>
      <c r="AP141" s="150" t="str">
        <f t="shared" si="56"/>
        <v/>
      </c>
      <c r="AQ141" s="150" t="str">
        <f t="shared" si="56"/>
        <v/>
      </c>
      <c r="AR141" s="150" t="str">
        <f t="shared" si="56"/>
        <v/>
      </c>
      <c r="AS141" s="150" t="str">
        <f t="shared" si="56"/>
        <v/>
      </c>
      <c r="AT141" s="150" t="str">
        <f t="shared" si="56"/>
        <v/>
      </c>
      <c r="AU141" s="150" t="str">
        <f t="shared" si="56"/>
        <v/>
      </c>
      <c r="AV141" s="150" t="str">
        <f t="shared" si="56"/>
        <v/>
      </c>
      <c r="AW141" s="150" t="str">
        <f t="shared" si="56"/>
        <v/>
      </c>
      <c r="AX141" s="150" t="str">
        <f t="shared" si="56"/>
        <v/>
      </c>
      <c r="AY141" s="150" t="str">
        <f t="shared" si="56"/>
        <v/>
      </c>
      <c r="AZ141" s="150" t="str">
        <f t="shared" si="56"/>
        <v/>
      </c>
      <c r="BA141" s="150" t="str">
        <f t="shared" si="56"/>
        <v/>
      </c>
      <c r="BB141" s="150" t="str">
        <f t="shared" si="56"/>
        <v/>
      </c>
      <c r="BC141" s="150" t="str">
        <f t="shared" si="56"/>
        <v/>
      </c>
      <c r="BD141" s="150" t="str">
        <f t="shared" si="55"/>
        <v/>
      </c>
      <c r="BE141" s="150" t="str">
        <f t="shared" si="55"/>
        <v/>
      </c>
      <c r="BF141" s="150" t="str">
        <f t="shared" si="46"/>
        <v/>
      </c>
      <c r="BG141" s="150" t="str">
        <f t="shared" si="46"/>
        <v/>
      </c>
      <c r="BH141" s="150" t="str">
        <f t="shared" si="46"/>
        <v/>
      </c>
      <c r="BI141" s="150" t="str">
        <f t="shared" si="46"/>
        <v/>
      </c>
      <c r="BJ141" s="151" t="str">
        <f t="shared" si="46"/>
        <v/>
      </c>
      <c r="BK141" s="125"/>
    </row>
    <row r="142" spans="2:63" ht="15" customHeight="1" outlineLevel="2" x14ac:dyDescent="0.2">
      <c r="B142" s="119"/>
      <c r="C142" s="209" t="s">
        <v>222</v>
      </c>
      <c r="D142" s="153" t="s">
        <v>461</v>
      </c>
      <c r="E142" s="156">
        <v>14</v>
      </c>
      <c r="F142" s="154">
        <f t="shared" si="54"/>
        <v>18</v>
      </c>
      <c r="G142" s="156">
        <v>4</v>
      </c>
      <c r="H142" s="158">
        <v>0</v>
      </c>
      <c r="I142" s="150"/>
      <c r="J142" s="150" t="str">
        <f t="shared" si="53"/>
        <v/>
      </c>
      <c r="K142" s="150" t="str">
        <f t="shared" si="53"/>
        <v/>
      </c>
      <c r="L142" s="150" t="str">
        <f t="shared" si="53"/>
        <v/>
      </c>
      <c r="M142" s="150" t="str">
        <f t="shared" si="53"/>
        <v/>
      </c>
      <c r="N142" s="150" t="str">
        <f t="shared" si="53"/>
        <v/>
      </c>
      <c r="O142" s="150" t="str">
        <f t="shared" si="53"/>
        <v/>
      </c>
      <c r="P142" s="150" t="str">
        <f t="shared" si="53"/>
        <v/>
      </c>
      <c r="Q142" s="150" t="str">
        <f t="shared" si="53"/>
        <v/>
      </c>
      <c r="R142" s="150" t="str">
        <f t="shared" si="53"/>
        <v/>
      </c>
      <c r="S142" s="150" t="str">
        <f t="shared" si="53"/>
        <v/>
      </c>
      <c r="T142" s="150" t="str">
        <f t="shared" si="53"/>
        <v/>
      </c>
      <c r="U142" s="150" t="str">
        <f t="shared" si="53"/>
        <v/>
      </c>
      <c r="V142" s="150" t="str">
        <f t="shared" si="53"/>
        <v/>
      </c>
      <c r="W142" s="150" t="str">
        <f t="shared" si="53"/>
        <v/>
      </c>
      <c r="X142" s="150" t="str">
        <f t="shared" si="53"/>
        <v/>
      </c>
      <c r="Y142" s="150" t="str">
        <f t="shared" si="53"/>
        <v/>
      </c>
      <c r="Z142" s="150" t="str">
        <f t="shared" si="52"/>
        <v/>
      </c>
      <c r="AA142" s="150" t="str">
        <f t="shared" si="52"/>
        <v/>
      </c>
      <c r="AB142" s="150" t="str">
        <f t="shared" si="52"/>
        <v/>
      </c>
      <c r="AC142" s="150" t="str">
        <f t="shared" si="52"/>
        <v/>
      </c>
      <c r="AD142" s="150" t="str">
        <f t="shared" si="52"/>
        <v/>
      </c>
      <c r="AE142" s="150" t="str">
        <f t="shared" si="52"/>
        <v/>
      </c>
      <c r="AF142" s="150" t="str">
        <f t="shared" si="52"/>
        <v/>
      </c>
      <c r="AG142" s="150" t="str">
        <f t="shared" si="52"/>
        <v/>
      </c>
      <c r="AH142" s="150" t="str">
        <f t="shared" si="52"/>
        <v/>
      </c>
      <c r="AI142" s="150" t="str">
        <f t="shared" si="52"/>
        <v/>
      </c>
      <c r="AJ142" s="150" t="str">
        <f t="shared" si="52"/>
        <v/>
      </c>
      <c r="AK142" s="150" t="str">
        <f t="shared" si="52"/>
        <v/>
      </c>
      <c r="AL142" s="150" t="str">
        <f t="shared" si="52"/>
        <v/>
      </c>
      <c r="AM142" s="150" t="str">
        <f t="shared" si="52"/>
        <v/>
      </c>
      <c r="AN142" s="150" t="str">
        <f t="shared" si="52"/>
        <v/>
      </c>
      <c r="AO142" s="150" t="str">
        <f t="shared" si="56"/>
        <v/>
      </c>
      <c r="AP142" s="150" t="str">
        <f t="shared" si="56"/>
        <v/>
      </c>
      <c r="AQ142" s="150" t="str">
        <f t="shared" si="56"/>
        <v/>
      </c>
      <c r="AR142" s="150" t="str">
        <f t="shared" si="56"/>
        <v/>
      </c>
      <c r="AS142" s="150" t="str">
        <f t="shared" si="56"/>
        <v/>
      </c>
      <c r="AT142" s="150" t="str">
        <f t="shared" si="56"/>
        <v/>
      </c>
      <c r="AU142" s="150" t="str">
        <f t="shared" si="56"/>
        <v/>
      </c>
      <c r="AV142" s="150" t="str">
        <f t="shared" si="56"/>
        <v/>
      </c>
      <c r="AW142" s="150" t="str">
        <f t="shared" si="56"/>
        <v/>
      </c>
      <c r="AX142" s="150" t="str">
        <f t="shared" si="56"/>
        <v/>
      </c>
      <c r="AY142" s="150" t="str">
        <f t="shared" si="56"/>
        <v/>
      </c>
      <c r="AZ142" s="150" t="str">
        <f t="shared" si="56"/>
        <v/>
      </c>
      <c r="BA142" s="150" t="str">
        <f t="shared" si="56"/>
        <v/>
      </c>
      <c r="BB142" s="150" t="str">
        <f t="shared" si="56"/>
        <v/>
      </c>
      <c r="BC142" s="150" t="str">
        <f t="shared" si="56"/>
        <v/>
      </c>
      <c r="BD142" s="150" t="str">
        <f t="shared" si="56"/>
        <v/>
      </c>
      <c r="BE142" s="150" t="str">
        <f t="shared" si="55"/>
        <v/>
      </c>
      <c r="BF142" s="150" t="str">
        <f t="shared" si="46"/>
        <v/>
      </c>
      <c r="BG142" s="150" t="str">
        <f t="shared" si="46"/>
        <v/>
      </c>
      <c r="BH142" s="150" t="str">
        <f t="shared" si="46"/>
        <v/>
      </c>
      <c r="BI142" s="150" t="str">
        <f t="shared" si="46"/>
        <v/>
      </c>
      <c r="BJ142" s="151" t="str">
        <f t="shared" si="46"/>
        <v/>
      </c>
      <c r="BK142" s="125"/>
    </row>
    <row r="143" spans="2:63" ht="15" customHeight="1" outlineLevel="2" x14ac:dyDescent="0.2">
      <c r="B143" s="119"/>
      <c r="C143" s="209" t="s">
        <v>223</v>
      </c>
      <c r="D143" s="153" t="s">
        <v>461</v>
      </c>
      <c r="E143" s="156">
        <v>14</v>
      </c>
      <c r="F143" s="154">
        <f t="shared" si="54"/>
        <v>22</v>
      </c>
      <c r="G143" s="156">
        <v>8</v>
      </c>
      <c r="H143" s="155">
        <v>1</v>
      </c>
      <c r="I143" s="150"/>
      <c r="J143" s="150" t="str">
        <f t="shared" si="53"/>
        <v/>
      </c>
      <c r="K143" s="150" t="str">
        <f t="shared" si="53"/>
        <v/>
      </c>
      <c r="L143" s="150" t="str">
        <f t="shared" si="53"/>
        <v/>
      </c>
      <c r="M143" s="150" t="str">
        <f t="shared" si="53"/>
        <v/>
      </c>
      <c r="N143" s="150" t="str">
        <f t="shared" si="53"/>
        <v/>
      </c>
      <c r="O143" s="150" t="str">
        <f t="shared" si="53"/>
        <v/>
      </c>
      <c r="P143" s="150" t="str">
        <f t="shared" si="53"/>
        <v/>
      </c>
      <c r="Q143" s="150" t="str">
        <f t="shared" si="53"/>
        <v/>
      </c>
      <c r="R143" s="150" t="str">
        <f t="shared" si="53"/>
        <v/>
      </c>
      <c r="S143" s="150" t="str">
        <f t="shared" si="53"/>
        <v/>
      </c>
      <c r="T143" s="150" t="str">
        <f t="shared" si="53"/>
        <v/>
      </c>
      <c r="U143" s="150" t="str">
        <f t="shared" si="53"/>
        <v/>
      </c>
      <c r="V143" s="150" t="str">
        <f t="shared" si="53"/>
        <v/>
      </c>
      <c r="W143" s="150" t="str">
        <f t="shared" si="53"/>
        <v>█</v>
      </c>
      <c r="X143" s="150" t="str">
        <f t="shared" si="53"/>
        <v>█</v>
      </c>
      <c r="Y143" s="150" t="str">
        <f t="shared" si="53"/>
        <v>█</v>
      </c>
      <c r="Z143" s="150" t="str">
        <f t="shared" si="52"/>
        <v>█</v>
      </c>
      <c r="AA143" s="150" t="str">
        <f t="shared" si="52"/>
        <v>█</v>
      </c>
      <c r="AB143" s="150" t="str">
        <f t="shared" si="52"/>
        <v>█</v>
      </c>
      <c r="AC143" s="150" t="str">
        <f t="shared" si="52"/>
        <v>█</v>
      </c>
      <c r="AD143" s="150" t="str">
        <f t="shared" si="52"/>
        <v>█</v>
      </c>
      <c r="AE143" s="150" t="str">
        <f t="shared" si="52"/>
        <v/>
      </c>
      <c r="AF143" s="150" t="str">
        <f t="shared" si="52"/>
        <v/>
      </c>
      <c r="AG143" s="150" t="str">
        <f t="shared" si="52"/>
        <v/>
      </c>
      <c r="AH143" s="150" t="str">
        <f t="shared" si="52"/>
        <v/>
      </c>
      <c r="AI143" s="150" t="str">
        <f t="shared" si="52"/>
        <v/>
      </c>
      <c r="AJ143" s="150" t="str">
        <f t="shared" si="52"/>
        <v/>
      </c>
      <c r="AK143" s="150" t="str">
        <f t="shared" si="52"/>
        <v/>
      </c>
      <c r="AL143" s="150" t="str">
        <f t="shared" si="52"/>
        <v/>
      </c>
      <c r="AM143" s="150" t="str">
        <f t="shared" si="52"/>
        <v/>
      </c>
      <c r="AN143" s="150" t="str">
        <f t="shared" si="52"/>
        <v/>
      </c>
      <c r="AO143" s="150" t="str">
        <f t="shared" si="56"/>
        <v/>
      </c>
      <c r="AP143" s="150" t="str">
        <f t="shared" si="56"/>
        <v/>
      </c>
      <c r="AQ143" s="150" t="str">
        <f t="shared" si="56"/>
        <v/>
      </c>
      <c r="AR143" s="150" t="str">
        <f t="shared" si="56"/>
        <v/>
      </c>
      <c r="AS143" s="150" t="str">
        <f t="shared" si="56"/>
        <v/>
      </c>
      <c r="AT143" s="150" t="str">
        <f t="shared" si="56"/>
        <v/>
      </c>
      <c r="AU143" s="150" t="str">
        <f t="shared" si="56"/>
        <v/>
      </c>
      <c r="AV143" s="150" t="str">
        <f t="shared" si="56"/>
        <v/>
      </c>
      <c r="AW143" s="150" t="str">
        <f t="shared" si="56"/>
        <v/>
      </c>
      <c r="AX143" s="150" t="str">
        <f t="shared" si="56"/>
        <v/>
      </c>
      <c r="AY143" s="150" t="str">
        <f t="shared" si="56"/>
        <v/>
      </c>
      <c r="AZ143" s="150" t="str">
        <f t="shared" si="56"/>
        <v/>
      </c>
      <c r="BA143" s="150" t="str">
        <f t="shared" si="56"/>
        <v/>
      </c>
      <c r="BB143" s="150" t="str">
        <f t="shared" si="56"/>
        <v/>
      </c>
      <c r="BC143" s="150" t="str">
        <f t="shared" si="56"/>
        <v/>
      </c>
      <c r="BD143" s="150" t="str">
        <f t="shared" si="55"/>
        <v/>
      </c>
      <c r="BE143" s="150" t="str">
        <f t="shared" si="55"/>
        <v/>
      </c>
      <c r="BF143" s="150" t="str">
        <f t="shared" si="46"/>
        <v/>
      </c>
      <c r="BG143" s="150" t="str">
        <f t="shared" si="46"/>
        <v/>
      </c>
      <c r="BH143" s="150" t="str">
        <f t="shared" si="46"/>
        <v/>
      </c>
      <c r="BI143" s="150" t="str">
        <f t="shared" si="46"/>
        <v/>
      </c>
      <c r="BJ143" s="151" t="str">
        <f t="shared" si="46"/>
        <v/>
      </c>
      <c r="BK143" s="125"/>
    </row>
    <row r="144" spans="2:63" ht="15" customHeight="1" outlineLevel="2" x14ac:dyDescent="0.2">
      <c r="B144" s="119"/>
      <c r="C144" s="209" t="s">
        <v>224</v>
      </c>
      <c r="D144" s="153" t="s">
        <v>461</v>
      </c>
      <c r="E144" s="156">
        <v>32</v>
      </c>
      <c r="F144" s="154">
        <f t="shared" si="54"/>
        <v>36</v>
      </c>
      <c r="G144" s="156">
        <v>4</v>
      </c>
      <c r="H144" s="158">
        <v>0</v>
      </c>
      <c r="I144" s="150"/>
      <c r="J144" s="150" t="str">
        <f t="shared" si="53"/>
        <v/>
      </c>
      <c r="K144" s="150" t="str">
        <f t="shared" si="53"/>
        <v/>
      </c>
      <c r="L144" s="150" t="str">
        <f t="shared" si="53"/>
        <v/>
      </c>
      <c r="M144" s="150" t="str">
        <f t="shared" si="53"/>
        <v/>
      </c>
      <c r="N144" s="150" t="str">
        <f t="shared" si="53"/>
        <v/>
      </c>
      <c r="O144" s="150" t="str">
        <f t="shared" si="53"/>
        <v/>
      </c>
      <c r="P144" s="150" t="str">
        <f t="shared" si="53"/>
        <v/>
      </c>
      <c r="Q144" s="150" t="str">
        <f t="shared" si="53"/>
        <v/>
      </c>
      <c r="R144" s="150" t="str">
        <f t="shared" si="53"/>
        <v/>
      </c>
      <c r="S144" s="150" t="str">
        <f t="shared" si="53"/>
        <v/>
      </c>
      <c r="T144" s="150" t="str">
        <f t="shared" si="53"/>
        <v/>
      </c>
      <c r="U144" s="150" t="str">
        <f t="shared" si="53"/>
        <v/>
      </c>
      <c r="V144" s="150" t="str">
        <f t="shared" si="53"/>
        <v/>
      </c>
      <c r="W144" s="150" t="str">
        <f t="shared" si="53"/>
        <v/>
      </c>
      <c r="X144" s="150" t="str">
        <f t="shared" si="53"/>
        <v/>
      </c>
      <c r="Y144" s="150" t="str">
        <f t="shared" si="53"/>
        <v/>
      </c>
      <c r="Z144" s="150" t="str">
        <f t="shared" si="52"/>
        <v/>
      </c>
      <c r="AA144" s="150" t="str">
        <f t="shared" si="52"/>
        <v/>
      </c>
      <c r="AB144" s="150" t="str">
        <f t="shared" si="52"/>
        <v/>
      </c>
      <c r="AC144" s="150" t="str">
        <f t="shared" si="52"/>
        <v/>
      </c>
      <c r="AD144" s="150" t="str">
        <f t="shared" si="52"/>
        <v/>
      </c>
      <c r="AE144" s="150" t="str">
        <f t="shared" si="52"/>
        <v/>
      </c>
      <c r="AF144" s="150" t="str">
        <f t="shared" si="52"/>
        <v/>
      </c>
      <c r="AG144" s="150" t="str">
        <f t="shared" si="52"/>
        <v/>
      </c>
      <c r="AH144" s="150" t="str">
        <f t="shared" si="52"/>
        <v/>
      </c>
      <c r="AI144" s="150" t="str">
        <f t="shared" si="52"/>
        <v/>
      </c>
      <c r="AJ144" s="150" t="str">
        <f t="shared" si="52"/>
        <v/>
      </c>
      <c r="AK144" s="150" t="str">
        <f t="shared" si="52"/>
        <v/>
      </c>
      <c r="AL144" s="150" t="str">
        <f t="shared" si="52"/>
        <v/>
      </c>
      <c r="AM144" s="150" t="str">
        <f t="shared" si="52"/>
        <v/>
      </c>
      <c r="AN144" s="150" t="str">
        <f t="shared" si="52"/>
        <v/>
      </c>
      <c r="AO144" s="150" t="str">
        <f t="shared" si="56"/>
        <v/>
      </c>
      <c r="AP144" s="150" t="str">
        <f t="shared" si="56"/>
        <v/>
      </c>
      <c r="AQ144" s="150" t="str">
        <f t="shared" si="56"/>
        <v/>
      </c>
      <c r="AR144" s="150" t="str">
        <f t="shared" si="56"/>
        <v/>
      </c>
      <c r="AS144" s="150" t="str">
        <f t="shared" si="56"/>
        <v/>
      </c>
      <c r="AT144" s="150" t="str">
        <f t="shared" si="56"/>
        <v/>
      </c>
      <c r="AU144" s="150" t="str">
        <f t="shared" si="56"/>
        <v/>
      </c>
      <c r="AV144" s="150" t="str">
        <f t="shared" si="56"/>
        <v/>
      </c>
      <c r="AW144" s="150" t="str">
        <f t="shared" si="56"/>
        <v/>
      </c>
      <c r="AX144" s="150" t="str">
        <f t="shared" si="56"/>
        <v/>
      </c>
      <c r="AY144" s="150" t="str">
        <f t="shared" si="56"/>
        <v/>
      </c>
      <c r="AZ144" s="150" t="str">
        <f t="shared" si="56"/>
        <v/>
      </c>
      <c r="BA144" s="150" t="str">
        <f t="shared" si="56"/>
        <v/>
      </c>
      <c r="BB144" s="150" t="str">
        <f t="shared" si="56"/>
        <v/>
      </c>
      <c r="BC144" s="150" t="str">
        <f t="shared" si="56"/>
        <v/>
      </c>
      <c r="BD144" s="150" t="str">
        <f t="shared" si="55"/>
        <v/>
      </c>
      <c r="BE144" s="150" t="str">
        <f t="shared" si="55"/>
        <v/>
      </c>
      <c r="BF144" s="150" t="str">
        <f t="shared" si="46"/>
        <v/>
      </c>
      <c r="BG144" s="150" t="str">
        <f t="shared" si="46"/>
        <v/>
      </c>
      <c r="BH144" s="150" t="str">
        <f t="shared" si="46"/>
        <v/>
      </c>
      <c r="BI144" s="150" t="str">
        <f t="shared" si="46"/>
        <v/>
      </c>
      <c r="BJ144" s="151" t="str">
        <f t="shared" si="46"/>
        <v/>
      </c>
      <c r="BK144" s="125"/>
    </row>
    <row r="145" spans="2:63" ht="15" customHeight="1" outlineLevel="2" x14ac:dyDescent="0.2">
      <c r="B145" s="119"/>
      <c r="C145" s="209" t="s">
        <v>225</v>
      </c>
      <c r="D145" s="153" t="s">
        <v>461</v>
      </c>
      <c r="E145" s="156">
        <v>38</v>
      </c>
      <c r="F145" s="154">
        <f t="shared" si="54"/>
        <v>42</v>
      </c>
      <c r="G145" s="156">
        <v>4</v>
      </c>
      <c r="H145" s="216">
        <v>1</v>
      </c>
      <c r="I145" s="150"/>
      <c r="J145" s="150" t="str">
        <f t="shared" si="53"/>
        <v/>
      </c>
      <c r="K145" s="150" t="str">
        <f t="shared" si="53"/>
        <v/>
      </c>
      <c r="L145" s="150" t="str">
        <f t="shared" si="53"/>
        <v/>
      </c>
      <c r="M145" s="150" t="str">
        <f t="shared" si="53"/>
        <v/>
      </c>
      <c r="N145" s="150" t="str">
        <f t="shared" si="53"/>
        <v/>
      </c>
      <c r="O145" s="150" t="str">
        <f t="shared" si="53"/>
        <v/>
      </c>
      <c r="P145" s="150" t="str">
        <f t="shared" si="53"/>
        <v/>
      </c>
      <c r="Q145" s="150" t="str">
        <f t="shared" si="53"/>
        <v/>
      </c>
      <c r="R145" s="150" t="str">
        <f t="shared" si="53"/>
        <v/>
      </c>
      <c r="S145" s="150" t="str">
        <f t="shared" si="53"/>
        <v/>
      </c>
      <c r="T145" s="150" t="str">
        <f t="shared" si="53"/>
        <v/>
      </c>
      <c r="U145" s="150" t="str">
        <f t="shared" si="53"/>
        <v/>
      </c>
      <c r="V145" s="150" t="str">
        <f t="shared" si="53"/>
        <v/>
      </c>
      <c r="W145" s="150" t="str">
        <f t="shared" si="53"/>
        <v/>
      </c>
      <c r="X145" s="150" t="str">
        <f t="shared" si="53"/>
        <v/>
      </c>
      <c r="Y145" s="150" t="str">
        <f t="shared" si="53"/>
        <v/>
      </c>
      <c r="Z145" s="150" t="str">
        <f t="shared" si="52"/>
        <v/>
      </c>
      <c r="AA145" s="150" t="str">
        <f t="shared" si="52"/>
        <v/>
      </c>
      <c r="AB145" s="150" t="str">
        <f t="shared" si="52"/>
        <v/>
      </c>
      <c r="AC145" s="150" t="str">
        <f t="shared" si="52"/>
        <v/>
      </c>
      <c r="AD145" s="150" t="str">
        <f t="shared" si="52"/>
        <v/>
      </c>
      <c r="AE145" s="150" t="str">
        <f t="shared" si="52"/>
        <v/>
      </c>
      <c r="AF145" s="150" t="str">
        <f t="shared" si="52"/>
        <v/>
      </c>
      <c r="AG145" s="150" t="str">
        <f t="shared" si="52"/>
        <v/>
      </c>
      <c r="AH145" s="150" t="str">
        <f t="shared" si="52"/>
        <v/>
      </c>
      <c r="AI145" s="150" t="str">
        <f t="shared" si="52"/>
        <v/>
      </c>
      <c r="AJ145" s="150" t="str">
        <f t="shared" si="52"/>
        <v/>
      </c>
      <c r="AK145" s="150" t="str">
        <f t="shared" si="52"/>
        <v/>
      </c>
      <c r="AL145" s="150" t="str">
        <f t="shared" si="52"/>
        <v/>
      </c>
      <c r="AM145" s="150" t="str">
        <f t="shared" si="52"/>
        <v/>
      </c>
      <c r="AN145" s="150" t="str">
        <f t="shared" si="52"/>
        <v/>
      </c>
      <c r="AO145" s="150" t="str">
        <f t="shared" si="56"/>
        <v/>
      </c>
      <c r="AP145" s="150" t="str">
        <f t="shared" si="56"/>
        <v/>
      </c>
      <c r="AQ145" s="150" t="str">
        <f t="shared" si="56"/>
        <v/>
      </c>
      <c r="AR145" s="150" t="str">
        <f t="shared" si="56"/>
        <v/>
      </c>
      <c r="AS145" s="150" t="str">
        <f t="shared" si="56"/>
        <v/>
      </c>
      <c r="AT145" s="150" t="str">
        <f t="shared" si="56"/>
        <v/>
      </c>
      <c r="AU145" s="150" t="str">
        <f t="shared" si="56"/>
        <v>█</v>
      </c>
      <c r="AV145" s="150" t="str">
        <f t="shared" si="56"/>
        <v>█</v>
      </c>
      <c r="AW145" s="150" t="str">
        <f t="shared" si="56"/>
        <v>█</v>
      </c>
      <c r="AX145" s="150" t="str">
        <f t="shared" si="56"/>
        <v>█</v>
      </c>
      <c r="AY145" s="150" t="str">
        <f t="shared" si="56"/>
        <v/>
      </c>
      <c r="AZ145" s="150" t="str">
        <f t="shared" si="56"/>
        <v/>
      </c>
      <c r="BA145" s="150" t="str">
        <f t="shared" si="56"/>
        <v/>
      </c>
      <c r="BB145" s="150" t="str">
        <f t="shared" si="56"/>
        <v/>
      </c>
      <c r="BC145" s="150" t="str">
        <f t="shared" si="56"/>
        <v/>
      </c>
      <c r="BD145" s="150" t="str">
        <f t="shared" si="55"/>
        <v/>
      </c>
      <c r="BE145" s="150" t="str">
        <f t="shared" si="55"/>
        <v/>
      </c>
      <c r="BF145" s="150" t="str">
        <f t="shared" si="46"/>
        <v/>
      </c>
      <c r="BG145" s="150" t="str">
        <f t="shared" si="46"/>
        <v/>
      </c>
      <c r="BH145" s="150" t="str">
        <f t="shared" si="46"/>
        <v/>
      </c>
      <c r="BI145" s="150" t="str">
        <f t="shared" si="46"/>
        <v/>
      </c>
      <c r="BJ145" s="151" t="str">
        <f t="shared" si="46"/>
        <v/>
      </c>
      <c r="BK145" s="125"/>
    </row>
    <row r="146" spans="2:63" ht="16.5" customHeight="1" x14ac:dyDescent="0.3">
      <c r="B146" s="119"/>
      <c r="C146" s="204" t="s">
        <v>226</v>
      </c>
      <c r="D146" s="205" t="s">
        <v>466</v>
      </c>
      <c r="E146" s="206">
        <f>MIN(E147,E151,E155,E157,E162,E174,E185)</f>
        <v>1</v>
      </c>
      <c r="F146" s="206">
        <f>MAX(F147,F151,F155,F157,F162,F174,F185)</f>
        <v>55</v>
      </c>
      <c r="G146" s="206">
        <f>F146-E146</f>
        <v>54</v>
      </c>
      <c r="H146" s="208">
        <f>AVERAGE(H147,H151,H155,H157,H162,H174,H185)</f>
        <v>0.99740259740259751</v>
      </c>
      <c r="I146" s="150" t="str">
        <f t="shared" ref="I146:X161" si="57">IF(AND(I$8&gt;=$E146,I$8&lt;=$E146+$G146),IF($E146+$G146*$H146&gt;I$8,$Y$4,""),"")</f>
        <v/>
      </c>
      <c r="J146" s="150" t="str">
        <f t="shared" si="57"/>
        <v>█</v>
      </c>
      <c r="K146" s="150" t="str">
        <f t="shared" si="57"/>
        <v>█</v>
      </c>
      <c r="L146" s="150" t="str">
        <f t="shared" si="57"/>
        <v>█</v>
      </c>
      <c r="M146" s="150" t="str">
        <f t="shared" si="57"/>
        <v>█</v>
      </c>
      <c r="N146" s="150" t="str">
        <f t="shared" si="57"/>
        <v>█</v>
      </c>
      <c r="O146" s="150" t="str">
        <f t="shared" si="57"/>
        <v>█</v>
      </c>
      <c r="P146" s="150" t="str">
        <f t="shared" si="57"/>
        <v>█</v>
      </c>
      <c r="Q146" s="150" t="str">
        <f t="shared" si="57"/>
        <v>█</v>
      </c>
      <c r="R146" s="150" t="str">
        <f t="shared" si="57"/>
        <v>█</v>
      </c>
      <c r="S146" s="150" t="str">
        <f t="shared" si="57"/>
        <v>█</v>
      </c>
      <c r="T146" s="150" t="str">
        <f t="shared" si="57"/>
        <v>█</v>
      </c>
      <c r="U146" s="150" t="str">
        <f t="shared" si="57"/>
        <v>█</v>
      </c>
      <c r="V146" s="150" t="str">
        <f t="shared" si="57"/>
        <v>█</v>
      </c>
      <c r="W146" s="150" t="str">
        <f t="shared" si="57"/>
        <v>█</v>
      </c>
      <c r="X146" s="150" t="str">
        <f t="shared" si="57"/>
        <v>█</v>
      </c>
      <c r="Y146" s="150" t="str">
        <f t="shared" si="53"/>
        <v>█</v>
      </c>
      <c r="Z146" s="150" t="str">
        <f t="shared" ref="Z146:AO162" si="58">IF(AND(Z$8&gt;=$E146,Z$8&lt;=$E146+$G146),IF($E146+$G146*$H146&gt;Z$8,$Y$4,""),"")</f>
        <v>█</v>
      </c>
      <c r="AA146" s="150" t="str">
        <f t="shared" si="58"/>
        <v>█</v>
      </c>
      <c r="AB146" s="150" t="str">
        <f t="shared" si="58"/>
        <v>█</v>
      </c>
      <c r="AC146" s="150" t="str">
        <f t="shared" si="58"/>
        <v>█</v>
      </c>
      <c r="AD146" s="150" t="str">
        <f t="shared" si="58"/>
        <v>█</v>
      </c>
      <c r="AE146" s="150" t="str">
        <f t="shared" si="58"/>
        <v>█</v>
      </c>
      <c r="AF146" s="150" t="str">
        <f t="shared" si="58"/>
        <v>█</v>
      </c>
      <c r="AG146" s="150" t="str">
        <f t="shared" si="58"/>
        <v>█</v>
      </c>
      <c r="AH146" s="150" t="str">
        <f t="shared" si="58"/>
        <v>█</v>
      </c>
      <c r="AI146" s="150" t="str">
        <f t="shared" si="58"/>
        <v>█</v>
      </c>
      <c r="AJ146" s="150" t="str">
        <f t="shared" si="58"/>
        <v>█</v>
      </c>
      <c r="AK146" s="150" t="str">
        <f t="shared" si="58"/>
        <v>█</v>
      </c>
      <c r="AL146" s="150" t="str">
        <f t="shared" si="58"/>
        <v>█</v>
      </c>
      <c r="AM146" s="150" t="str">
        <f t="shared" si="58"/>
        <v>█</v>
      </c>
      <c r="AN146" s="150" t="str">
        <f t="shared" si="58"/>
        <v>█</v>
      </c>
      <c r="AO146" s="150" t="str">
        <f t="shared" si="58"/>
        <v>█</v>
      </c>
      <c r="AP146" s="150" t="str">
        <f t="shared" si="56"/>
        <v>█</v>
      </c>
      <c r="AQ146" s="150" t="str">
        <f t="shared" si="56"/>
        <v>█</v>
      </c>
      <c r="AR146" s="150" t="str">
        <f t="shared" si="56"/>
        <v>█</v>
      </c>
      <c r="AS146" s="150" t="str">
        <f t="shared" si="56"/>
        <v>█</v>
      </c>
      <c r="AT146" s="150" t="str">
        <f t="shared" si="56"/>
        <v>█</v>
      </c>
      <c r="AU146" s="150" t="str">
        <f t="shared" si="56"/>
        <v>█</v>
      </c>
      <c r="AV146" s="150" t="str">
        <f t="shared" si="56"/>
        <v>█</v>
      </c>
      <c r="AW146" s="150" t="str">
        <f t="shared" si="56"/>
        <v>█</v>
      </c>
      <c r="AX146" s="150" t="str">
        <f t="shared" si="56"/>
        <v>█</v>
      </c>
      <c r="AY146" s="150" t="str">
        <f t="shared" si="56"/>
        <v>█</v>
      </c>
      <c r="AZ146" s="150" t="str">
        <f t="shared" si="56"/>
        <v>█</v>
      </c>
      <c r="BA146" s="150" t="str">
        <f t="shared" si="56"/>
        <v>█</v>
      </c>
      <c r="BB146" s="150" t="str">
        <f t="shared" si="56"/>
        <v>█</v>
      </c>
      <c r="BC146" s="150" t="str">
        <f t="shared" si="56"/>
        <v>█</v>
      </c>
      <c r="BD146" s="150" t="str">
        <f t="shared" si="56"/>
        <v>█</v>
      </c>
      <c r="BE146" s="150" t="str">
        <f t="shared" si="55"/>
        <v>█</v>
      </c>
      <c r="BF146" s="150" t="str">
        <f t="shared" si="55"/>
        <v>█</v>
      </c>
      <c r="BG146" s="150" t="str">
        <f t="shared" si="55"/>
        <v>█</v>
      </c>
      <c r="BH146" s="150" t="str">
        <f t="shared" si="55"/>
        <v>█</v>
      </c>
      <c r="BI146" s="150" t="str">
        <f t="shared" si="55"/>
        <v>█</v>
      </c>
      <c r="BJ146" s="151" t="str">
        <f t="shared" si="55"/>
        <v>█</v>
      </c>
      <c r="BK146" s="125"/>
    </row>
    <row r="147" spans="2:63" ht="15" customHeight="1" outlineLevel="1" x14ac:dyDescent="0.2">
      <c r="B147" s="119"/>
      <c r="C147" s="180" t="s">
        <v>227</v>
      </c>
      <c r="D147" s="146" t="s">
        <v>466</v>
      </c>
      <c r="E147" s="147">
        <f>MIN(E148:E150)</f>
        <v>1</v>
      </c>
      <c r="F147" s="147">
        <f>MAX(F148:F150)</f>
        <v>55</v>
      </c>
      <c r="G147" s="147">
        <f>F147-E147</f>
        <v>54</v>
      </c>
      <c r="H147" s="148">
        <f>AVERAGE(H148:H150)</f>
        <v>1</v>
      </c>
      <c r="I147" s="150" t="str">
        <f t="shared" si="57"/>
        <v/>
      </c>
      <c r="J147" s="150" t="str">
        <f t="shared" si="57"/>
        <v>█</v>
      </c>
      <c r="K147" s="150" t="str">
        <f t="shared" si="57"/>
        <v>█</v>
      </c>
      <c r="L147" s="150" t="str">
        <f t="shared" si="57"/>
        <v>█</v>
      </c>
      <c r="M147" s="150" t="str">
        <f t="shared" si="57"/>
        <v>█</v>
      </c>
      <c r="N147" s="150" t="str">
        <f t="shared" si="57"/>
        <v>█</v>
      </c>
      <c r="O147" s="150" t="str">
        <f t="shared" si="57"/>
        <v>█</v>
      </c>
      <c r="P147" s="150" t="str">
        <f t="shared" si="57"/>
        <v>█</v>
      </c>
      <c r="Q147" s="150" t="str">
        <f t="shared" si="57"/>
        <v>█</v>
      </c>
      <c r="R147" s="150" t="str">
        <f t="shared" si="57"/>
        <v>█</v>
      </c>
      <c r="S147" s="150" t="str">
        <f t="shared" si="57"/>
        <v>█</v>
      </c>
      <c r="T147" s="150" t="str">
        <f t="shared" si="57"/>
        <v>█</v>
      </c>
      <c r="U147" s="150" t="str">
        <f t="shared" si="57"/>
        <v>█</v>
      </c>
      <c r="V147" s="150" t="str">
        <f t="shared" si="57"/>
        <v>█</v>
      </c>
      <c r="W147" s="150" t="str">
        <f t="shared" si="57"/>
        <v>█</v>
      </c>
      <c r="X147" s="150" t="str">
        <f t="shared" si="57"/>
        <v>█</v>
      </c>
      <c r="Y147" s="150" t="str">
        <f t="shared" si="53"/>
        <v>█</v>
      </c>
      <c r="Z147" s="150" t="str">
        <f t="shared" si="58"/>
        <v>█</v>
      </c>
      <c r="AA147" s="150" t="str">
        <f t="shared" si="58"/>
        <v>█</v>
      </c>
      <c r="AB147" s="150" t="str">
        <f t="shared" si="58"/>
        <v>█</v>
      </c>
      <c r="AC147" s="150" t="str">
        <f t="shared" si="58"/>
        <v>█</v>
      </c>
      <c r="AD147" s="150" t="str">
        <f t="shared" si="58"/>
        <v>█</v>
      </c>
      <c r="AE147" s="150" t="str">
        <f t="shared" si="58"/>
        <v>█</v>
      </c>
      <c r="AF147" s="150" t="str">
        <f t="shared" si="58"/>
        <v>█</v>
      </c>
      <c r="AG147" s="150" t="str">
        <f t="shared" si="58"/>
        <v>█</v>
      </c>
      <c r="AH147" s="150" t="str">
        <f t="shared" si="58"/>
        <v>█</v>
      </c>
      <c r="AI147" s="150" t="str">
        <f t="shared" si="58"/>
        <v>█</v>
      </c>
      <c r="AJ147" s="150" t="str">
        <f t="shared" si="58"/>
        <v>█</v>
      </c>
      <c r="AK147" s="150" t="str">
        <f t="shared" si="58"/>
        <v>█</v>
      </c>
      <c r="AL147" s="150" t="str">
        <f t="shared" si="58"/>
        <v>█</v>
      </c>
      <c r="AM147" s="150" t="str">
        <f t="shared" si="58"/>
        <v>█</v>
      </c>
      <c r="AN147" s="150" t="str">
        <f t="shared" si="58"/>
        <v>█</v>
      </c>
      <c r="AO147" s="150" t="str">
        <f t="shared" si="58"/>
        <v>█</v>
      </c>
      <c r="AP147" s="150" t="str">
        <f t="shared" si="56"/>
        <v>█</v>
      </c>
      <c r="AQ147" s="150" t="str">
        <f t="shared" si="56"/>
        <v>█</v>
      </c>
      <c r="AR147" s="150" t="str">
        <f t="shared" si="56"/>
        <v>█</v>
      </c>
      <c r="AS147" s="150" t="str">
        <f t="shared" si="56"/>
        <v>█</v>
      </c>
      <c r="AT147" s="150" t="str">
        <f t="shared" si="56"/>
        <v>█</v>
      </c>
      <c r="AU147" s="150" t="str">
        <f t="shared" si="56"/>
        <v>█</v>
      </c>
      <c r="AV147" s="150" t="str">
        <f t="shared" si="56"/>
        <v>█</v>
      </c>
      <c r="AW147" s="150" t="str">
        <f t="shared" si="56"/>
        <v>█</v>
      </c>
      <c r="AX147" s="150" t="str">
        <f t="shared" si="56"/>
        <v>█</v>
      </c>
      <c r="AY147" s="150" t="str">
        <f t="shared" si="56"/>
        <v>█</v>
      </c>
      <c r="AZ147" s="150" t="str">
        <f t="shared" si="56"/>
        <v>█</v>
      </c>
      <c r="BA147" s="150" t="str">
        <f t="shared" si="56"/>
        <v>█</v>
      </c>
      <c r="BB147" s="150" t="str">
        <f t="shared" si="56"/>
        <v>█</v>
      </c>
      <c r="BC147" s="150" t="str">
        <f t="shared" si="56"/>
        <v>█</v>
      </c>
      <c r="BD147" s="150" t="str">
        <f t="shared" si="56"/>
        <v>█</v>
      </c>
      <c r="BE147" s="150" t="str">
        <f t="shared" si="55"/>
        <v>█</v>
      </c>
      <c r="BF147" s="150" t="str">
        <f t="shared" si="55"/>
        <v>█</v>
      </c>
      <c r="BG147" s="150" t="str">
        <f t="shared" si="55"/>
        <v>█</v>
      </c>
      <c r="BH147" s="150" t="str">
        <f t="shared" si="55"/>
        <v>█</v>
      </c>
      <c r="BI147" s="150" t="str">
        <f t="shared" si="55"/>
        <v>█</v>
      </c>
      <c r="BJ147" s="151" t="str">
        <f t="shared" si="55"/>
        <v>█</v>
      </c>
      <c r="BK147" s="125"/>
    </row>
    <row r="148" spans="2:63" ht="15" customHeight="1" outlineLevel="2" x14ac:dyDescent="0.2">
      <c r="B148" s="119"/>
      <c r="C148" s="209" t="s">
        <v>228</v>
      </c>
      <c r="D148" s="153" t="s">
        <v>466</v>
      </c>
      <c r="E148" s="156">
        <v>1</v>
      </c>
      <c r="F148" s="154">
        <f>E148+G148</f>
        <v>55</v>
      </c>
      <c r="G148" s="156">
        <v>54</v>
      </c>
      <c r="H148" s="155">
        <v>1</v>
      </c>
      <c r="I148" s="150" t="s">
        <v>229</v>
      </c>
      <c r="J148" s="150" t="str">
        <f t="shared" si="57"/>
        <v>█</v>
      </c>
      <c r="K148" s="150" t="str">
        <f t="shared" si="57"/>
        <v>█</v>
      </c>
      <c r="L148" s="150" t="str">
        <f t="shared" si="57"/>
        <v>█</v>
      </c>
      <c r="M148" s="150" t="str">
        <f t="shared" si="57"/>
        <v>█</v>
      </c>
      <c r="N148" s="150" t="str">
        <f t="shared" si="57"/>
        <v>█</v>
      </c>
      <c r="O148" s="150" t="str">
        <f t="shared" si="57"/>
        <v>█</v>
      </c>
      <c r="P148" s="150" t="str">
        <f t="shared" si="57"/>
        <v>█</v>
      </c>
      <c r="Q148" s="150" t="str">
        <f t="shared" si="57"/>
        <v>█</v>
      </c>
      <c r="R148" s="150" t="str">
        <f t="shared" si="57"/>
        <v>█</v>
      </c>
      <c r="S148" s="150" t="str">
        <f t="shared" si="57"/>
        <v>█</v>
      </c>
      <c r="T148" s="150" t="str">
        <f t="shared" si="57"/>
        <v>█</v>
      </c>
      <c r="U148" s="150" t="str">
        <f t="shared" si="57"/>
        <v>█</v>
      </c>
      <c r="V148" s="150" t="str">
        <f t="shared" si="57"/>
        <v>█</v>
      </c>
      <c r="W148" s="150" t="str">
        <f t="shared" si="57"/>
        <v>█</v>
      </c>
      <c r="X148" s="150" t="str">
        <f t="shared" si="57"/>
        <v>█</v>
      </c>
      <c r="Y148" s="150" t="str">
        <f t="shared" ref="Y148:AN164" si="59">IF(AND(Y$8&gt;=$E148,Y$8&lt;=$E148+$G148),IF($E148+$G148*$H148&gt;Y$8,$Y$4,""),"")</f>
        <v>█</v>
      </c>
      <c r="Z148" s="150" t="str">
        <f t="shared" si="58"/>
        <v>█</v>
      </c>
      <c r="AA148" s="150" t="str">
        <f t="shared" si="58"/>
        <v>█</v>
      </c>
      <c r="AB148" s="150" t="str">
        <f t="shared" si="58"/>
        <v>█</v>
      </c>
      <c r="AC148" s="150" t="str">
        <f t="shared" si="58"/>
        <v>█</v>
      </c>
      <c r="AD148" s="150" t="str">
        <f t="shared" si="58"/>
        <v>█</v>
      </c>
      <c r="AE148" s="150" t="str">
        <f t="shared" si="58"/>
        <v>█</v>
      </c>
      <c r="AF148" s="150" t="str">
        <f t="shared" si="58"/>
        <v>█</v>
      </c>
      <c r="AG148" s="150" t="str">
        <f t="shared" si="58"/>
        <v>█</v>
      </c>
      <c r="AH148" s="150" t="str">
        <f t="shared" si="58"/>
        <v>█</v>
      </c>
      <c r="AI148" s="150" t="str">
        <f t="shared" si="58"/>
        <v>█</v>
      </c>
      <c r="AJ148" s="150" t="str">
        <f t="shared" si="58"/>
        <v>█</v>
      </c>
      <c r="AK148" s="150" t="str">
        <f t="shared" si="58"/>
        <v>█</v>
      </c>
      <c r="AL148" s="150" t="str">
        <f t="shared" si="58"/>
        <v>█</v>
      </c>
      <c r="AM148" s="150" t="str">
        <f t="shared" si="58"/>
        <v>█</v>
      </c>
      <c r="AN148" s="150" t="str">
        <f t="shared" si="58"/>
        <v>█</v>
      </c>
      <c r="AO148" s="150" t="str">
        <f t="shared" si="58"/>
        <v>█</v>
      </c>
      <c r="AP148" s="150" t="str">
        <f t="shared" si="56"/>
        <v>█</v>
      </c>
      <c r="AQ148" s="150" t="str">
        <f t="shared" si="56"/>
        <v>█</v>
      </c>
      <c r="AR148" s="150" t="str">
        <f t="shared" si="56"/>
        <v>█</v>
      </c>
      <c r="AS148" s="150" t="str">
        <f t="shared" si="56"/>
        <v>█</v>
      </c>
      <c r="AT148" s="150" t="str">
        <f t="shared" si="56"/>
        <v>█</v>
      </c>
      <c r="AU148" s="150" t="str">
        <f t="shared" si="56"/>
        <v>█</v>
      </c>
      <c r="AV148" s="150" t="str">
        <f t="shared" si="56"/>
        <v>█</v>
      </c>
      <c r="AW148" s="150" t="str">
        <f t="shared" si="56"/>
        <v>█</v>
      </c>
      <c r="AX148" s="150" t="str">
        <f t="shared" si="56"/>
        <v>█</v>
      </c>
      <c r="AY148" s="150" t="str">
        <f t="shared" si="56"/>
        <v>█</v>
      </c>
      <c r="AZ148" s="150" t="str">
        <f t="shared" si="56"/>
        <v>█</v>
      </c>
      <c r="BA148" s="150" t="str">
        <f t="shared" si="56"/>
        <v>█</v>
      </c>
      <c r="BB148" s="150" t="str">
        <f t="shared" si="56"/>
        <v>█</v>
      </c>
      <c r="BC148" s="150" t="str">
        <f t="shared" si="56"/>
        <v>█</v>
      </c>
      <c r="BD148" s="150" t="str">
        <f t="shared" si="56"/>
        <v>█</v>
      </c>
      <c r="BE148" s="150" t="str">
        <f t="shared" si="55"/>
        <v>█</v>
      </c>
      <c r="BF148" s="150" t="str">
        <f t="shared" si="55"/>
        <v>█</v>
      </c>
      <c r="BG148" s="150" t="str">
        <f t="shared" si="55"/>
        <v>█</v>
      </c>
      <c r="BH148" s="150" t="str">
        <f t="shared" si="55"/>
        <v>█</v>
      </c>
      <c r="BI148" s="150" t="str">
        <f t="shared" si="55"/>
        <v>█</v>
      </c>
      <c r="BJ148" s="151" t="str">
        <f t="shared" si="55"/>
        <v>█</v>
      </c>
      <c r="BK148" s="125"/>
    </row>
    <row r="149" spans="2:63" ht="15" customHeight="1" outlineLevel="2" x14ac:dyDescent="0.2">
      <c r="B149" s="119"/>
      <c r="C149" s="209" t="s">
        <v>230</v>
      </c>
      <c r="D149" s="153" t="s">
        <v>466</v>
      </c>
      <c r="E149" s="156">
        <v>1</v>
      </c>
      <c r="F149" s="154">
        <v>54</v>
      </c>
      <c r="G149" s="156">
        <v>54</v>
      </c>
      <c r="H149" s="155">
        <v>1</v>
      </c>
      <c r="I149" s="150" t="str">
        <f t="shared" si="57"/>
        <v/>
      </c>
      <c r="J149" s="150" t="str">
        <f t="shared" si="57"/>
        <v>█</v>
      </c>
      <c r="K149" s="150" t="str">
        <f t="shared" si="57"/>
        <v>█</v>
      </c>
      <c r="L149" s="150" t="str">
        <f t="shared" si="57"/>
        <v>█</v>
      </c>
      <c r="M149" s="150" t="str">
        <f t="shared" si="57"/>
        <v>█</v>
      </c>
      <c r="N149" s="150" t="str">
        <f t="shared" si="57"/>
        <v>█</v>
      </c>
      <c r="O149" s="150" t="str">
        <f t="shared" si="57"/>
        <v>█</v>
      </c>
      <c r="P149" s="150" t="str">
        <f t="shared" si="57"/>
        <v>█</v>
      </c>
      <c r="Q149" s="150" t="str">
        <f t="shared" si="57"/>
        <v>█</v>
      </c>
      <c r="R149" s="150" t="str">
        <f t="shared" si="57"/>
        <v>█</v>
      </c>
      <c r="S149" s="150" t="str">
        <f t="shared" si="57"/>
        <v>█</v>
      </c>
      <c r="T149" s="150" t="str">
        <f t="shared" si="57"/>
        <v>█</v>
      </c>
      <c r="U149" s="150" t="str">
        <f t="shared" si="57"/>
        <v>█</v>
      </c>
      <c r="V149" s="150" t="str">
        <f t="shared" si="57"/>
        <v>█</v>
      </c>
      <c r="W149" s="150" t="str">
        <f t="shared" si="57"/>
        <v>█</v>
      </c>
      <c r="X149" s="150" t="str">
        <f t="shared" si="57"/>
        <v>█</v>
      </c>
      <c r="Y149" s="150" t="str">
        <f t="shared" si="59"/>
        <v>█</v>
      </c>
      <c r="Z149" s="150" t="str">
        <f t="shared" si="58"/>
        <v>█</v>
      </c>
      <c r="AA149" s="150" t="str">
        <f t="shared" si="58"/>
        <v>█</v>
      </c>
      <c r="AB149" s="150" t="str">
        <f t="shared" si="58"/>
        <v>█</v>
      </c>
      <c r="AC149" s="150" t="str">
        <f t="shared" si="58"/>
        <v>█</v>
      </c>
      <c r="AD149" s="150" t="str">
        <f t="shared" si="58"/>
        <v>█</v>
      </c>
      <c r="AE149" s="150" t="str">
        <f t="shared" si="58"/>
        <v>█</v>
      </c>
      <c r="AF149" s="150" t="str">
        <f t="shared" si="58"/>
        <v>█</v>
      </c>
      <c r="AG149" s="150" t="str">
        <f t="shared" si="58"/>
        <v>█</v>
      </c>
      <c r="AH149" s="150" t="str">
        <f t="shared" si="58"/>
        <v>█</v>
      </c>
      <c r="AI149" s="150" t="str">
        <f t="shared" si="58"/>
        <v>█</v>
      </c>
      <c r="AJ149" s="150" t="str">
        <f t="shared" si="58"/>
        <v>█</v>
      </c>
      <c r="AK149" s="150" t="str">
        <f t="shared" si="58"/>
        <v>█</v>
      </c>
      <c r="AL149" s="150" t="str">
        <f t="shared" si="58"/>
        <v>█</v>
      </c>
      <c r="AM149" s="150" t="str">
        <f t="shared" si="58"/>
        <v>█</v>
      </c>
      <c r="AN149" s="150" t="str">
        <f t="shared" si="58"/>
        <v>█</v>
      </c>
      <c r="AO149" s="150" t="str">
        <f t="shared" si="58"/>
        <v>█</v>
      </c>
      <c r="AP149" s="150" t="str">
        <f t="shared" si="56"/>
        <v>█</v>
      </c>
      <c r="AQ149" s="150" t="str">
        <f t="shared" si="56"/>
        <v>█</v>
      </c>
      <c r="AR149" s="150" t="str">
        <f t="shared" si="56"/>
        <v>█</v>
      </c>
      <c r="AS149" s="150" t="str">
        <f t="shared" si="56"/>
        <v>█</v>
      </c>
      <c r="AT149" s="150" t="str">
        <f t="shared" si="56"/>
        <v>█</v>
      </c>
      <c r="AU149" s="150" t="str">
        <f t="shared" si="56"/>
        <v>█</v>
      </c>
      <c r="AV149" s="150" t="str">
        <f t="shared" si="56"/>
        <v>█</v>
      </c>
      <c r="AW149" s="150" t="str">
        <f t="shared" si="56"/>
        <v>█</v>
      </c>
      <c r="AX149" s="150" t="str">
        <f t="shared" si="56"/>
        <v>█</v>
      </c>
      <c r="AY149" s="150" t="str">
        <f t="shared" si="56"/>
        <v>█</v>
      </c>
      <c r="AZ149" s="150" t="str">
        <f t="shared" si="56"/>
        <v>█</v>
      </c>
      <c r="BA149" s="150" t="str">
        <f t="shared" si="56"/>
        <v>█</v>
      </c>
      <c r="BB149" s="150" t="str">
        <f t="shared" si="56"/>
        <v>█</v>
      </c>
      <c r="BC149" s="150" t="str">
        <f t="shared" si="56"/>
        <v>█</v>
      </c>
      <c r="BD149" s="150" t="str">
        <f t="shared" si="56"/>
        <v>█</v>
      </c>
      <c r="BE149" s="150" t="str">
        <f t="shared" si="55"/>
        <v>█</v>
      </c>
      <c r="BF149" s="150" t="str">
        <f t="shared" si="55"/>
        <v>█</v>
      </c>
      <c r="BG149" s="150" t="str">
        <f t="shared" si="55"/>
        <v>█</v>
      </c>
      <c r="BH149" s="150" t="str">
        <f t="shared" si="55"/>
        <v>█</v>
      </c>
      <c r="BI149" s="150" t="str">
        <f t="shared" si="55"/>
        <v>█</v>
      </c>
      <c r="BJ149" s="151" t="str">
        <f t="shared" si="55"/>
        <v>█</v>
      </c>
      <c r="BK149" s="125"/>
    </row>
    <row r="150" spans="2:63" ht="15" customHeight="1" outlineLevel="2" x14ac:dyDescent="0.2">
      <c r="B150" s="119"/>
      <c r="C150" s="209" t="s">
        <v>231</v>
      </c>
      <c r="D150" s="153" t="s">
        <v>466</v>
      </c>
      <c r="E150" s="156">
        <v>10</v>
      </c>
      <c r="F150" s="154">
        <f t="shared" ref="F150:F175" si="60">E150+G150</f>
        <v>18</v>
      </c>
      <c r="G150" s="156">
        <v>8</v>
      </c>
      <c r="H150" s="155">
        <v>1</v>
      </c>
      <c r="I150" s="150" t="str">
        <f t="shared" si="57"/>
        <v/>
      </c>
      <c r="J150" s="150" t="str">
        <f t="shared" si="57"/>
        <v/>
      </c>
      <c r="K150" s="150" t="str">
        <f t="shared" si="57"/>
        <v/>
      </c>
      <c r="L150" s="150" t="str">
        <f t="shared" si="57"/>
        <v/>
      </c>
      <c r="M150" s="150" t="str">
        <f t="shared" si="57"/>
        <v/>
      </c>
      <c r="N150" s="150" t="str">
        <f t="shared" si="57"/>
        <v/>
      </c>
      <c r="O150" s="150" t="str">
        <f t="shared" si="57"/>
        <v/>
      </c>
      <c r="P150" s="150" t="str">
        <f t="shared" si="57"/>
        <v/>
      </c>
      <c r="Q150" s="150" t="str">
        <f t="shared" si="57"/>
        <v/>
      </c>
      <c r="R150" s="150" t="str">
        <f t="shared" si="57"/>
        <v/>
      </c>
      <c r="S150" s="150" t="str">
        <f t="shared" si="57"/>
        <v>█</v>
      </c>
      <c r="T150" s="150" t="str">
        <f t="shared" si="57"/>
        <v>█</v>
      </c>
      <c r="U150" s="150" t="str">
        <f t="shared" si="57"/>
        <v>█</v>
      </c>
      <c r="V150" s="150" t="str">
        <f t="shared" si="57"/>
        <v>█</v>
      </c>
      <c r="W150" s="150" t="str">
        <f t="shared" si="57"/>
        <v>█</v>
      </c>
      <c r="X150" s="150" t="str">
        <f t="shared" si="57"/>
        <v>█</v>
      </c>
      <c r="Y150" s="150" t="str">
        <f t="shared" si="59"/>
        <v>█</v>
      </c>
      <c r="Z150" s="150" t="str">
        <f t="shared" si="59"/>
        <v>█</v>
      </c>
      <c r="AA150" s="150" t="str">
        <f t="shared" si="59"/>
        <v/>
      </c>
      <c r="AB150" s="150" t="str">
        <f t="shared" si="59"/>
        <v/>
      </c>
      <c r="AC150" s="150" t="str">
        <f t="shared" si="59"/>
        <v/>
      </c>
      <c r="AD150" s="150" t="str">
        <f t="shared" si="59"/>
        <v/>
      </c>
      <c r="AE150" s="150" t="str">
        <f t="shared" si="59"/>
        <v/>
      </c>
      <c r="AF150" s="150" t="str">
        <f t="shared" si="59"/>
        <v/>
      </c>
      <c r="AG150" s="150" t="str">
        <f t="shared" si="59"/>
        <v/>
      </c>
      <c r="AH150" s="150" t="str">
        <f t="shared" si="59"/>
        <v/>
      </c>
      <c r="AI150" s="150" t="str">
        <f t="shared" si="59"/>
        <v/>
      </c>
      <c r="AJ150" s="150" t="str">
        <f t="shared" si="59"/>
        <v/>
      </c>
      <c r="AK150" s="150" t="str">
        <f t="shared" si="59"/>
        <v/>
      </c>
      <c r="AL150" s="150" t="str">
        <f t="shared" si="59"/>
        <v/>
      </c>
      <c r="AM150" s="150" t="str">
        <f t="shared" si="59"/>
        <v/>
      </c>
      <c r="AN150" s="150" t="str">
        <f t="shared" si="59"/>
        <v/>
      </c>
      <c r="AO150" s="150" t="str">
        <f t="shared" si="58"/>
        <v/>
      </c>
      <c r="AP150" s="150" t="str">
        <f t="shared" si="56"/>
        <v/>
      </c>
      <c r="AQ150" s="150" t="str">
        <f t="shared" si="56"/>
        <v/>
      </c>
      <c r="AR150" s="150" t="str">
        <f t="shared" si="56"/>
        <v/>
      </c>
      <c r="AS150" s="150" t="str">
        <f t="shared" si="56"/>
        <v/>
      </c>
      <c r="AT150" s="150" t="str">
        <f t="shared" si="56"/>
        <v/>
      </c>
      <c r="AU150" s="150" t="str">
        <f t="shared" si="56"/>
        <v/>
      </c>
      <c r="AV150" s="150" t="str">
        <f t="shared" si="56"/>
        <v/>
      </c>
      <c r="AW150" s="150" t="str">
        <f t="shared" si="56"/>
        <v/>
      </c>
      <c r="AX150" s="150" t="str">
        <f t="shared" si="56"/>
        <v/>
      </c>
      <c r="AY150" s="150" t="str">
        <f t="shared" si="56"/>
        <v/>
      </c>
      <c r="AZ150" s="150" t="str">
        <f t="shared" si="56"/>
        <v/>
      </c>
      <c r="BA150" s="150" t="str">
        <f t="shared" si="56"/>
        <v/>
      </c>
      <c r="BB150" s="150" t="str">
        <f t="shared" si="56"/>
        <v/>
      </c>
      <c r="BC150" s="150" t="str">
        <f t="shared" si="56"/>
        <v/>
      </c>
      <c r="BD150" s="150" t="str">
        <f t="shared" si="56"/>
        <v/>
      </c>
      <c r="BE150" s="150" t="str">
        <f t="shared" si="55"/>
        <v/>
      </c>
      <c r="BF150" s="150" t="str">
        <f t="shared" si="55"/>
        <v/>
      </c>
      <c r="BG150" s="150" t="str">
        <f t="shared" si="55"/>
        <v/>
      </c>
      <c r="BH150" s="150" t="str">
        <f t="shared" si="55"/>
        <v/>
      </c>
      <c r="BI150" s="150" t="str">
        <f t="shared" si="55"/>
        <v/>
      </c>
      <c r="BJ150" s="151" t="str">
        <f t="shared" si="55"/>
        <v/>
      </c>
      <c r="BK150" s="125"/>
    </row>
    <row r="151" spans="2:63" ht="16.5" customHeight="1" outlineLevel="1" x14ac:dyDescent="0.2">
      <c r="B151" s="119"/>
      <c r="C151" s="180" t="s">
        <v>232</v>
      </c>
      <c r="D151" s="146" t="s">
        <v>466</v>
      </c>
      <c r="E151" s="147">
        <f>MIN(E152:E154)</f>
        <v>1</v>
      </c>
      <c r="F151" s="147">
        <f>MAX(F152:F154)</f>
        <v>55</v>
      </c>
      <c r="G151" s="147">
        <f>F151-E151</f>
        <v>54</v>
      </c>
      <c r="H151" s="148">
        <f>AVERAGE(H152:H154)</f>
        <v>1</v>
      </c>
      <c r="I151" s="150" t="str">
        <f t="shared" si="57"/>
        <v/>
      </c>
      <c r="J151" s="150" t="str">
        <f t="shared" si="57"/>
        <v>█</v>
      </c>
      <c r="K151" s="150" t="str">
        <f t="shared" si="57"/>
        <v>█</v>
      </c>
      <c r="L151" s="150" t="str">
        <f t="shared" si="57"/>
        <v>█</v>
      </c>
      <c r="M151" s="150" t="str">
        <f t="shared" si="57"/>
        <v>█</v>
      </c>
      <c r="N151" s="150" t="str">
        <f t="shared" si="57"/>
        <v>█</v>
      </c>
      <c r="O151" s="150" t="str">
        <f t="shared" si="57"/>
        <v>█</v>
      </c>
      <c r="P151" s="150" t="str">
        <f t="shared" si="57"/>
        <v>█</v>
      </c>
      <c r="Q151" s="150" t="str">
        <f t="shared" si="57"/>
        <v>█</v>
      </c>
      <c r="R151" s="150" t="str">
        <f t="shared" si="57"/>
        <v>█</v>
      </c>
      <c r="S151" s="150" t="str">
        <f t="shared" si="57"/>
        <v>█</v>
      </c>
      <c r="T151" s="150" t="str">
        <f t="shared" si="57"/>
        <v>█</v>
      </c>
      <c r="U151" s="150" t="str">
        <f t="shared" si="57"/>
        <v>█</v>
      </c>
      <c r="V151" s="150" t="str">
        <f t="shared" si="57"/>
        <v>█</v>
      </c>
      <c r="W151" s="150" t="str">
        <f t="shared" si="57"/>
        <v>█</v>
      </c>
      <c r="X151" s="150" t="str">
        <f t="shared" si="57"/>
        <v>█</v>
      </c>
      <c r="Y151" s="150" t="str">
        <f t="shared" si="59"/>
        <v>█</v>
      </c>
      <c r="Z151" s="150" t="str">
        <f t="shared" si="59"/>
        <v>█</v>
      </c>
      <c r="AA151" s="150" t="str">
        <f t="shared" si="59"/>
        <v>█</v>
      </c>
      <c r="AB151" s="150" t="str">
        <f t="shared" si="59"/>
        <v>█</v>
      </c>
      <c r="AC151" s="150" t="str">
        <f t="shared" si="59"/>
        <v>█</v>
      </c>
      <c r="AD151" s="150" t="str">
        <f t="shared" si="59"/>
        <v>█</v>
      </c>
      <c r="AE151" s="150" t="str">
        <f t="shared" si="59"/>
        <v>█</v>
      </c>
      <c r="AF151" s="150" t="str">
        <f t="shared" si="59"/>
        <v>█</v>
      </c>
      <c r="AG151" s="150" t="str">
        <f t="shared" si="59"/>
        <v>█</v>
      </c>
      <c r="AH151" s="150" t="str">
        <f t="shared" si="59"/>
        <v>█</v>
      </c>
      <c r="AI151" s="150" t="str">
        <f t="shared" si="59"/>
        <v>█</v>
      </c>
      <c r="AJ151" s="150" t="str">
        <f t="shared" si="59"/>
        <v>█</v>
      </c>
      <c r="AK151" s="150" t="str">
        <f t="shared" si="59"/>
        <v>█</v>
      </c>
      <c r="AL151" s="150" t="str">
        <f t="shared" si="59"/>
        <v>█</v>
      </c>
      <c r="AM151" s="150" t="str">
        <f t="shared" si="59"/>
        <v>█</v>
      </c>
      <c r="AN151" s="150" t="str">
        <f t="shared" si="59"/>
        <v>█</v>
      </c>
      <c r="AO151" s="150" t="str">
        <f t="shared" si="58"/>
        <v>█</v>
      </c>
      <c r="AP151" s="150" t="str">
        <f t="shared" si="56"/>
        <v>█</v>
      </c>
      <c r="AQ151" s="150" t="str">
        <f t="shared" si="56"/>
        <v>█</v>
      </c>
      <c r="AR151" s="150" t="str">
        <f t="shared" si="56"/>
        <v>█</v>
      </c>
      <c r="AS151" s="150" t="str">
        <f t="shared" si="56"/>
        <v>█</v>
      </c>
      <c r="AT151" s="150" t="str">
        <f t="shared" si="56"/>
        <v>█</v>
      </c>
      <c r="AU151" s="150" t="str">
        <f t="shared" si="56"/>
        <v>█</v>
      </c>
      <c r="AV151" s="150" t="str">
        <f t="shared" si="56"/>
        <v>█</v>
      </c>
      <c r="AW151" s="150" t="str">
        <f t="shared" si="56"/>
        <v>█</v>
      </c>
      <c r="AX151" s="150" t="str">
        <f t="shared" si="56"/>
        <v>█</v>
      </c>
      <c r="AY151" s="150" t="str">
        <f t="shared" si="56"/>
        <v>█</v>
      </c>
      <c r="AZ151" s="150" t="str">
        <f t="shared" si="56"/>
        <v>█</v>
      </c>
      <c r="BA151" s="150" t="str">
        <f t="shared" si="56"/>
        <v>█</v>
      </c>
      <c r="BB151" s="150" t="str">
        <f t="shared" si="56"/>
        <v>█</v>
      </c>
      <c r="BC151" s="150" t="str">
        <f t="shared" si="56"/>
        <v>█</v>
      </c>
      <c r="BD151" s="150" t="str">
        <f t="shared" si="56"/>
        <v>█</v>
      </c>
      <c r="BE151" s="150" t="str">
        <f t="shared" si="55"/>
        <v>█</v>
      </c>
      <c r="BF151" s="150" t="str">
        <f t="shared" si="55"/>
        <v>█</v>
      </c>
      <c r="BG151" s="150" t="str">
        <f t="shared" si="55"/>
        <v>█</v>
      </c>
      <c r="BH151" s="150" t="str">
        <f t="shared" si="55"/>
        <v>█</v>
      </c>
      <c r="BI151" s="150" t="str">
        <f t="shared" si="55"/>
        <v>█</v>
      </c>
      <c r="BJ151" s="151" t="str">
        <f t="shared" si="55"/>
        <v>█</v>
      </c>
      <c r="BK151" s="125"/>
    </row>
    <row r="152" spans="2:63" ht="15" customHeight="1" outlineLevel="2" x14ac:dyDescent="0.2">
      <c r="B152" s="119"/>
      <c r="C152" s="209" t="s">
        <v>233</v>
      </c>
      <c r="D152" s="153" t="s">
        <v>466</v>
      </c>
      <c r="E152" s="156">
        <v>1</v>
      </c>
      <c r="F152" s="154">
        <f t="shared" si="60"/>
        <v>55</v>
      </c>
      <c r="G152" s="156">
        <v>54</v>
      </c>
      <c r="H152" s="155">
        <v>1</v>
      </c>
      <c r="I152" s="150" t="str">
        <f t="shared" si="57"/>
        <v/>
      </c>
      <c r="J152" s="150" t="str">
        <f t="shared" si="57"/>
        <v>█</v>
      </c>
      <c r="K152" s="150" t="str">
        <f t="shared" si="57"/>
        <v>█</v>
      </c>
      <c r="L152" s="150" t="str">
        <f t="shared" si="57"/>
        <v>█</v>
      </c>
      <c r="M152" s="150" t="str">
        <f t="shared" si="57"/>
        <v>█</v>
      </c>
      <c r="N152" s="150" t="str">
        <f t="shared" si="57"/>
        <v>█</v>
      </c>
      <c r="O152" s="150" t="str">
        <f t="shared" si="57"/>
        <v>█</v>
      </c>
      <c r="P152" s="150" t="str">
        <f t="shared" si="57"/>
        <v>█</v>
      </c>
      <c r="Q152" s="150" t="str">
        <f t="shared" si="57"/>
        <v>█</v>
      </c>
      <c r="R152" s="150" t="str">
        <f t="shared" si="57"/>
        <v>█</v>
      </c>
      <c r="S152" s="150" t="str">
        <f t="shared" si="57"/>
        <v>█</v>
      </c>
      <c r="T152" s="150" t="str">
        <f t="shared" si="57"/>
        <v>█</v>
      </c>
      <c r="U152" s="150" t="str">
        <f t="shared" si="57"/>
        <v>█</v>
      </c>
      <c r="V152" s="150" t="str">
        <f t="shared" si="57"/>
        <v>█</v>
      </c>
      <c r="W152" s="150" t="str">
        <f t="shared" si="57"/>
        <v>█</v>
      </c>
      <c r="X152" s="150" t="str">
        <f t="shared" si="57"/>
        <v>█</v>
      </c>
      <c r="Y152" s="150" t="str">
        <f t="shared" si="59"/>
        <v>█</v>
      </c>
      <c r="Z152" s="150" t="str">
        <f t="shared" si="59"/>
        <v>█</v>
      </c>
      <c r="AA152" s="150" t="str">
        <f t="shared" si="59"/>
        <v>█</v>
      </c>
      <c r="AB152" s="150" t="str">
        <f t="shared" si="59"/>
        <v>█</v>
      </c>
      <c r="AC152" s="150" t="str">
        <f t="shared" si="59"/>
        <v>█</v>
      </c>
      <c r="AD152" s="150" t="str">
        <f t="shared" si="59"/>
        <v>█</v>
      </c>
      <c r="AE152" s="150" t="str">
        <f t="shared" si="59"/>
        <v>█</v>
      </c>
      <c r="AF152" s="150" t="str">
        <f t="shared" si="59"/>
        <v>█</v>
      </c>
      <c r="AG152" s="150" t="str">
        <f t="shared" si="59"/>
        <v>█</v>
      </c>
      <c r="AH152" s="150" t="str">
        <f t="shared" si="59"/>
        <v>█</v>
      </c>
      <c r="AI152" s="150" t="str">
        <f t="shared" si="59"/>
        <v>█</v>
      </c>
      <c r="AJ152" s="150" t="str">
        <f t="shared" si="59"/>
        <v>█</v>
      </c>
      <c r="AK152" s="150" t="str">
        <f t="shared" si="59"/>
        <v>█</v>
      </c>
      <c r="AL152" s="150" t="str">
        <f t="shared" si="59"/>
        <v>█</v>
      </c>
      <c r="AM152" s="150" t="str">
        <f t="shared" si="59"/>
        <v>█</v>
      </c>
      <c r="AN152" s="150" t="str">
        <f t="shared" si="59"/>
        <v>█</v>
      </c>
      <c r="AO152" s="150" t="str">
        <f t="shared" si="58"/>
        <v>█</v>
      </c>
      <c r="AP152" s="150" t="str">
        <f t="shared" si="56"/>
        <v>█</v>
      </c>
      <c r="AQ152" s="150" t="str">
        <f t="shared" si="56"/>
        <v>█</v>
      </c>
      <c r="AR152" s="150" t="str">
        <f t="shared" si="56"/>
        <v>█</v>
      </c>
      <c r="AS152" s="150" t="str">
        <f t="shared" si="56"/>
        <v>█</v>
      </c>
      <c r="AT152" s="150" t="str">
        <f t="shared" si="56"/>
        <v>█</v>
      </c>
      <c r="AU152" s="150" t="str">
        <f t="shared" si="56"/>
        <v>█</v>
      </c>
      <c r="AV152" s="150" t="str">
        <f t="shared" si="56"/>
        <v>█</v>
      </c>
      <c r="AW152" s="150" t="str">
        <f t="shared" si="56"/>
        <v>█</v>
      </c>
      <c r="AX152" s="150" t="str">
        <f t="shared" si="56"/>
        <v>█</v>
      </c>
      <c r="AY152" s="150" t="str">
        <f t="shared" si="56"/>
        <v>█</v>
      </c>
      <c r="AZ152" s="150" t="str">
        <f t="shared" si="56"/>
        <v>█</v>
      </c>
      <c r="BA152" s="150" t="str">
        <f t="shared" si="56"/>
        <v>█</v>
      </c>
      <c r="BB152" s="150" t="str">
        <f t="shared" si="56"/>
        <v>█</v>
      </c>
      <c r="BC152" s="150" t="str">
        <f t="shared" si="56"/>
        <v>█</v>
      </c>
      <c r="BD152" s="150" t="str">
        <f t="shared" si="56"/>
        <v>█</v>
      </c>
      <c r="BE152" s="150" t="str">
        <f t="shared" si="55"/>
        <v>█</v>
      </c>
      <c r="BF152" s="150" t="str">
        <f t="shared" si="55"/>
        <v>█</v>
      </c>
      <c r="BG152" s="150" t="str">
        <f t="shared" si="55"/>
        <v>█</v>
      </c>
      <c r="BH152" s="150" t="str">
        <f t="shared" si="55"/>
        <v>█</v>
      </c>
      <c r="BI152" s="150" t="str">
        <f t="shared" si="55"/>
        <v>█</v>
      </c>
      <c r="BJ152" s="151" t="str">
        <f t="shared" si="55"/>
        <v>█</v>
      </c>
      <c r="BK152" s="125"/>
    </row>
    <row r="153" spans="2:63" ht="15" customHeight="1" outlineLevel="2" x14ac:dyDescent="0.2">
      <c r="B153" s="119"/>
      <c r="C153" s="209" t="s">
        <v>234</v>
      </c>
      <c r="D153" s="153" t="s">
        <v>466</v>
      </c>
      <c r="E153" s="156">
        <v>1</v>
      </c>
      <c r="F153" s="154">
        <v>54</v>
      </c>
      <c r="G153" s="156">
        <v>54</v>
      </c>
      <c r="H153" s="155">
        <v>1</v>
      </c>
      <c r="I153" s="150" t="str">
        <f t="shared" si="57"/>
        <v/>
      </c>
      <c r="J153" s="150" t="str">
        <f t="shared" si="57"/>
        <v>█</v>
      </c>
      <c r="K153" s="150" t="str">
        <f t="shared" si="57"/>
        <v>█</v>
      </c>
      <c r="L153" s="150" t="str">
        <f t="shared" si="57"/>
        <v>█</v>
      </c>
      <c r="M153" s="150" t="str">
        <f t="shared" si="57"/>
        <v>█</v>
      </c>
      <c r="N153" s="150" t="str">
        <f t="shared" si="57"/>
        <v>█</v>
      </c>
      <c r="O153" s="150" t="str">
        <f t="shared" si="57"/>
        <v>█</v>
      </c>
      <c r="P153" s="150" t="str">
        <f t="shared" si="57"/>
        <v>█</v>
      </c>
      <c r="Q153" s="150" t="str">
        <f t="shared" si="57"/>
        <v>█</v>
      </c>
      <c r="R153" s="150" t="str">
        <f t="shared" si="57"/>
        <v>█</v>
      </c>
      <c r="S153" s="150" t="str">
        <f t="shared" si="57"/>
        <v>█</v>
      </c>
      <c r="T153" s="150" t="str">
        <f t="shared" si="57"/>
        <v>█</v>
      </c>
      <c r="U153" s="150" t="str">
        <f t="shared" si="57"/>
        <v>█</v>
      </c>
      <c r="V153" s="150" t="str">
        <f t="shared" si="57"/>
        <v>█</v>
      </c>
      <c r="W153" s="150" t="str">
        <f t="shared" si="57"/>
        <v>█</v>
      </c>
      <c r="X153" s="150" t="str">
        <f t="shared" si="57"/>
        <v>█</v>
      </c>
      <c r="Y153" s="150" t="str">
        <f t="shared" si="59"/>
        <v>█</v>
      </c>
      <c r="Z153" s="150" t="str">
        <f t="shared" si="59"/>
        <v>█</v>
      </c>
      <c r="AA153" s="150" t="str">
        <f t="shared" si="59"/>
        <v>█</v>
      </c>
      <c r="AB153" s="150" t="str">
        <f t="shared" si="59"/>
        <v>█</v>
      </c>
      <c r="AC153" s="150" t="str">
        <f t="shared" si="59"/>
        <v>█</v>
      </c>
      <c r="AD153" s="150" t="str">
        <f t="shared" si="59"/>
        <v>█</v>
      </c>
      <c r="AE153" s="150" t="str">
        <f t="shared" si="59"/>
        <v>█</v>
      </c>
      <c r="AF153" s="150" t="str">
        <f t="shared" si="59"/>
        <v>█</v>
      </c>
      <c r="AG153" s="150" t="str">
        <f t="shared" si="59"/>
        <v>█</v>
      </c>
      <c r="AH153" s="150" t="str">
        <f t="shared" si="59"/>
        <v>█</v>
      </c>
      <c r="AI153" s="150" t="str">
        <f t="shared" si="59"/>
        <v>█</v>
      </c>
      <c r="AJ153" s="150" t="str">
        <f t="shared" si="59"/>
        <v>█</v>
      </c>
      <c r="AK153" s="150" t="str">
        <f t="shared" si="59"/>
        <v>█</v>
      </c>
      <c r="AL153" s="150" t="str">
        <f t="shared" si="59"/>
        <v>█</v>
      </c>
      <c r="AM153" s="150" t="str">
        <f t="shared" si="59"/>
        <v>█</v>
      </c>
      <c r="AN153" s="150" t="str">
        <f t="shared" si="59"/>
        <v>█</v>
      </c>
      <c r="AO153" s="150" t="str">
        <f t="shared" si="58"/>
        <v>█</v>
      </c>
      <c r="AP153" s="150" t="str">
        <f t="shared" si="56"/>
        <v>█</v>
      </c>
      <c r="AQ153" s="150" t="str">
        <f t="shared" si="56"/>
        <v>█</v>
      </c>
      <c r="AR153" s="150" t="str">
        <f t="shared" si="56"/>
        <v>█</v>
      </c>
      <c r="AS153" s="150" t="str">
        <f t="shared" si="56"/>
        <v>█</v>
      </c>
      <c r="AT153" s="150" t="str">
        <f t="shared" si="56"/>
        <v>█</v>
      </c>
      <c r="AU153" s="150" t="str">
        <f t="shared" si="56"/>
        <v>█</v>
      </c>
      <c r="AV153" s="150" t="str">
        <f t="shared" si="56"/>
        <v>█</v>
      </c>
      <c r="AW153" s="150" t="str">
        <f t="shared" si="56"/>
        <v>█</v>
      </c>
      <c r="AX153" s="150" t="str">
        <f t="shared" si="56"/>
        <v>█</v>
      </c>
      <c r="AY153" s="150" t="str">
        <f t="shared" si="56"/>
        <v>█</v>
      </c>
      <c r="AZ153" s="150" t="str">
        <f t="shared" si="56"/>
        <v>█</v>
      </c>
      <c r="BA153" s="150" t="str">
        <f t="shared" si="56"/>
        <v>█</v>
      </c>
      <c r="BB153" s="150" t="str">
        <f t="shared" si="56"/>
        <v>█</v>
      </c>
      <c r="BC153" s="150" t="str">
        <f t="shared" si="56"/>
        <v>█</v>
      </c>
      <c r="BD153" s="150" t="str">
        <f t="shared" si="56"/>
        <v>█</v>
      </c>
      <c r="BE153" s="150" t="str">
        <f t="shared" si="55"/>
        <v>█</v>
      </c>
      <c r="BF153" s="150" t="str">
        <f t="shared" si="55"/>
        <v>█</v>
      </c>
      <c r="BG153" s="150" t="str">
        <f t="shared" si="55"/>
        <v>█</v>
      </c>
      <c r="BH153" s="150" t="str">
        <f t="shared" si="55"/>
        <v>█</v>
      </c>
      <c r="BI153" s="150" t="str">
        <f t="shared" si="55"/>
        <v>█</v>
      </c>
      <c r="BJ153" s="151" t="str">
        <f t="shared" si="55"/>
        <v>█</v>
      </c>
      <c r="BK153" s="125"/>
    </row>
    <row r="154" spans="2:63" ht="15" customHeight="1" outlineLevel="2" x14ac:dyDescent="0.2">
      <c r="B154" s="119"/>
      <c r="C154" s="209" t="s">
        <v>235</v>
      </c>
      <c r="D154" s="153" t="s">
        <v>467</v>
      </c>
      <c r="E154" s="156">
        <v>1</v>
      </c>
      <c r="F154" s="154">
        <f t="shared" si="60"/>
        <v>55</v>
      </c>
      <c r="G154" s="156">
        <v>54</v>
      </c>
      <c r="H154" s="155">
        <v>1</v>
      </c>
      <c r="I154" s="150" t="str">
        <f t="shared" si="57"/>
        <v/>
      </c>
      <c r="J154" s="150" t="str">
        <f t="shared" si="57"/>
        <v>█</v>
      </c>
      <c r="K154" s="150" t="str">
        <f t="shared" si="57"/>
        <v>█</v>
      </c>
      <c r="L154" s="150" t="str">
        <f t="shared" si="57"/>
        <v>█</v>
      </c>
      <c r="M154" s="150" t="str">
        <f t="shared" si="57"/>
        <v>█</v>
      </c>
      <c r="N154" s="150" t="str">
        <f t="shared" si="57"/>
        <v>█</v>
      </c>
      <c r="O154" s="150" t="str">
        <f t="shared" si="57"/>
        <v>█</v>
      </c>
      <c r="P154" s="150" t="str">
        <f t="shared" si="57"/>
        <v>█</v>
      </c>
      <c r="Q154" s="150" t="str">
        <f t="shared" si="57"/>
        <v>█</v>
      </c>
      <c r="R154" s="150" t="str">
        <f t="shared" si="57"/>
        <v>█</v>
      </c>
      <c r="S154" s="150" t="str">
        <f t="shared" si="57"/>
        <v>█</v>
      </c>
      <c r="T154" s="150" t="str">
        <f t="shared" si="57"/>
        <v>█</v>
      </c>
      <c r="U154" s="150" t="str">
        <f t="shared" si="57"/>
        <v>█</v>
      </c>
      <c r="V154" s="150" t="str">
        <f t="shared" si="57"/>
        <v>█</v>
      </c>
      <c r="W154" s="150" t="str">
        <f t="shared" si="57"/>
        <v>█</v>
      </c>
      <c r="X154" s="150" t="str">
        <f t="shared" si="57"/>
        <v>█</v>
      </c>
      <c r="Y154" s="150" t="str">
        <f t="shared" si="59"/>
        <v>█</v>
      </c>
      <c r="Z154" s="150" t="str">
        <f t="shared" si="59"/>
        <v>█</v>
      </c>
      <c r="AA154" s="150" t="str">
        <f t="shared" si="59"/>
        <v>█</v>
      </c>
      <c r="AB154" s="150" t="str">
        <f t="shared" si="59"/>
        <v>█</v>
      </c>
      <c r="AC154" s="150" t="str">
        <f t="shared" si="59"/>
        <v>█</v>
      </c>
      <c r="AD154" s="150" t="str">
        <f t="shared" si="59"/>
        <v>█</v>
      </c>
      <c r="AE154" s="150" t="str">
        <f t="shared" si="59"/>
        <v>█</v>
      </c>
      <c r="AF154" s="150" t="str">
        <f t="shared" si="59"/>
        <v>█</v>
      </c>
      <c r="AG154" s="150" t="str">
        <f t="shared" si="59"/>
        <v>█</v>
      </c>
      <c r="AH154" s="150" t="str">
        <f t="shared" si="59"/>
        <v>█</v>
      </c>
      <c r="AI154" s="150" t="str">
        <f t="shared" si="59"/>
        <v>█</v>
      </c>
      <c r="AJ154" s="150" t="str">
        <f t="shared" si="59"/>
        <v>█</v>
      </c>
      <c r="AK154" s="150" t="str">
        <f t="shared" si="59"/>
        <v>█</v>
      </c>
      <c r="AL154" s="150" t="str">
        <f t="shared" si="59"/>
        <v>█</v>
      </c>
      <c r="AM154" s="150" t="str">
        <f t="shared" si="59"/>
        <v>█</v>
      </c>
      <c r="AN154" s="150" t="str">
        <f t="shared" si="59"/>
        <v>█</v>
      </c>
      <c r="AO154" s="150" t="str">
        <f t="shared" si="58"/>
        <v>█</v>
      </c>
      <c r="AP154" s="150" t="str">
        <f t="shared" si="56"/>
        <v>█</v>
      </c>
      <c r="AQ154" s="150" t="str">
        <f t="shared" si="56"/>
        <v>█</v>
      </c>
      <c r="AR154" s="150" t="str">
        <f t="shared" si="56"/>
        <v>█</v>
      </c>
      <c r="AS154" s="150" t="str">
        <f t="shared" si="56"/>
        <v>█</v>
      </c>
      <c r="AT154" s="150" t="str">
        <f t="shared" si="56"/>
        <v>█</v>
      </c>
      <c r="AU154" s="150" t="str">
        <f t="shared" si="56"/>
        <v>█</v>
      </c>
      <c r="AV154" s="150" t="str">
        <f t="shared" si="56"/>
        <v>█</v>
      </c>
      <c r="AW154" s="150" t="str">
        <f t="shared" si="56"/>
        <v>█</v>
      </c>
      <c r="AX154" s="150" t="str">
        <f t="shared" si="56"/>
        <v>█</v>
      </c>
      <c r="AY154" s="150" t="str">
        <f t="shared" si="56"/>
        <v>█</v>
      </c>
      <c r="AZ154" s="150" t="str">
        <f t="shared" si="56"/>
        <v>█</v>
      </c>
      <c r="BA154" s="150" t="str">
        <f t="shared" si="56"/>
        <v>█</v>
      </c>
      <c r="BB154" s="150" t="str">
        <f t="shared" si="56"/>
        <v>█</v>
      </c>
      <c r="BC154" s="150" t="str">
        <f t="shared" si="56"/>
        <v>█</v>
      </c>
      <c r="BD154" s="150" t="str">
        <f t="shared" si="56"/>
        <v>█</v>
      </c>
      <c r="BE154" s="150" t="str">
        <f t="shared" si="55"/>
        <v>█</v>
      </c>
      <c r="BF154" s="150" t="str">
        <f t="shared" si="55"/>
        <v>█</v>
      </c>
      <c r="BG154" s="150" t="str">
        <f t="shared" si="55"/>
        <v>█</v>
      </c>
      <c r="BH154" s="150" t="str">
        <f t="shared" si="55"/>
        <v>█</v>
      </c>
      <c r="BI154" s="150" t="str">
        <f t="shared" si="55"/>
        <v>█</v>
      </c>
      <c r="BJ154" s="151" t="str">
        <f t="shared" si="55"/>
        <v>█</v>
      </c>
      <c r="BK154" s="125"/>
    </row>
    <row r="155" spans="2:63" ht="15" customHeight="1" outlineLevel="1" x14ac:dyDescent="0.2">
      <c r="B155" s="119"/>
      <c r="C155" s="180" t="s">
        <v>236</v>
      </c>
      <c r="D155" s="146" t="s">
        <v>466</v>
      </c>
      <c r="E155" s="147">
        <f>MIN(E156)</f>
        <v>30</v>
      </c>
      <c r="F155" s="147">
        <f>MAX(F156)</f>
        <v>34</v>
      </c>
      <c r="G155" s="147">
        <f>F155-E155</f>
        <v>4</v>
      </c>
      <c r="H155" s="148">
        <f>AVERAGE(H156)</f>
        <v>1</v>
      </c>
      <c r="I155" s="150" t="str">
        <f t="shared" si="57"/>
        <v/>
      </c>
      <c r="J155" s="150" t="str">
        <f t="shared" si="57"/>
        <v/>
      </c>
      <c r="K155" s="150" t="str">
        <f t="shared" si="57"/>
        <v/>
      </c>
      <c r="L155" s="150" t="str">
        <f t="shared" si="57"/>
        <v/>
      </c>
      <c r="M155" s="150" t="str">
        <f t="shared" si="57"/>
        <v/>
      </c>
      <c r="N155" s="150" t="str">
        <f t="shared" si="57"/>
        <v/>
      </c>
      <c r="O155" s="150" t="str">
        <f t="shared" si="57"/>
        <v/>
      </c>
      <c r="P155" s="150" t="str">
        <f t="shared" si="57"/>
        <v/>
      </c>
      <c r="Q155" s="150" t="str">
        <f t="shared" si="57"/>
        <v/>
      </c>
      <c r="R155" s="150" t="str">
        <f t="shared" si="57"/>
        <v/>
      </c>
      <c r="S155" s="150" t="str">
        <f t="shared" si="57"/>
        <v/>
      </c>
      <c r="T155" s="150" t="str">
        <f t="shared" si="57"/>
        <v/>
      </c>
      <c r="U155" s="150" t="str">
        <f t="shared" si="57"/>
        <v/>
      </c>
      <c r="V155" s="150" t="str">
        <f t="shared" si="57"/>
        <v/>
      </c>
      <c r="W155" s="150" t="str">
        <f t="shared" si="57"/>
        <v/>
      </c>
      <c r="X155" s="150" t="str">
        <f t="shared" si="57"/>
        <v/>
      </c>
      <c r="Y155" s="150" t="str">
        <f t="shared" si="59"/>
        <v/>
      </c>
      <c r="Z155" s="150" t="str">
        <f t="shared" si="59"/>
        <v/>
      </c>
      <c r="AA155" s="150" t="str">
        <f t="shared" si="59"/>
        <v/>
      </c>
      <c r="AB155" s="150" t="str">
        <f t="shared" si="59"/>
        <v/>
      </c>
      <c r="AC155" s="150" t="str">
        <f t="shared" si="59"/>
        <v/>
      </c>
      <c r="AD155" s="150" t="str">
        <f t="shared" si="59"/>
        <v/>
      </c>
      <c r="AE155" s="150" t="str">
        <f t="shared" si="59"/>
        <v/>
      </c>
      <c r="AF155" s="150" t="str">
        <f t="shared" si="59"/>
        <v/>
      </c>
      <c r="AG155" s="150" t="str">
        <f t="shared" si="59"/>
        <v/>
      </c>
      <c r="AH155" s="150" t="str">
        <f t="shared" si="59"/>
        <v/>
      </c>
      <c r="AI155" s="150" t="str">
        <f t="shared" si="59"/>
        <v/>
      </c>
      <c r="AJ155" s="150" t="str">
        <f t="shared" si="59"/>
        <v/>
      </c>
      <c r="AK155" s="150" t="str">
        <f t="shared" si="59"/>
        <v/>
      </c>
      <c r="AL155" s="150" t="str">
        <f t="shared" si="59"/>
        <v/>
      </c>
      <c r="AM155" s="150" t="str">
        <f t="shared" si="59"/>
        <v>█</v>
      </c>
      <c r="AN155" s="150" t="str">
        <f t="shared" si="59"/>
        <v>█</v>
      </c>
      <c r="AO155" s="150" t="str">
        <f t="shared" si="58"/>
        <v>█</v>
      </c>
      <c r="AP155" s="150" t="str">
        <f t="shared" si="56"/>
        <v>█</v>
      </c>
      <c r="AQ155" s="150" t="str">
        <f t="shared" si="56"/>
        <v/>
      </c>
      <c r="AR155" s="150" t="str">
        <f t="shared" si="56"/>
        <v/>
      </c>
      <c r="AS155" s="150" t="str">
        <f t="shared" si="56"/>
        <v/>
      </c>
      <c r="AT155" s="150" t="str">
        <f t="shared" si="56"/>
        <v/>
      </c>
      <c r="AU155" s="150" t="str">
        <f t="shared" si="56"/>
        <v/>
      </c>
      <c r="AV155" s="150" t="str">
        <f t="shared" si="56"/>
        <v/>
      </c>
      <c r="AW155" s="150" t="str">
        <f t="shared" si="56"/>
        <v/>
      </c>
      <c r="AX155" s="150" t="str">
        <f t="shared" si="56"/>
        <v/>
      </c>
      <c r="AY155" s="150" t="str">
        <f t="shared" si="56"/>
        <v/>
      </c>
      <c r="AZ155" s="150" t="str">
        <f t="shared" si="56"/>
        <v/>
      </c>
      <c r="BA155" s="150" t="str">
        <f t="shared" si="56"/>
        <v/>
      </c>
      <c r="BB155" s="150" t="str">
        <f t="shared" si="56"/>
        <v/>
      </c>
      <c r="BC155" s="150" t="str">
        <f t="shared" si="56"/>
        <v/>
      </c>
      <c r="BD155" s="150" t="str">
        <f t="shared" si="56"/>
        <v/>
      </c>
      <c r="BE155" s="150" t="str">
        <f t="shared" ref="BE155:BJ156" si="61">IF(AND(BE$8&gt;=$E155,BE$8&lt;=$E155+$G155),IF($E155+$G155*$H155&gt;BE$8,$Y$4,""),"")</f>
        <v/>
      </c>
      <c r="BF155" s="150" t="str">
        <f t="shared" si="61"/>
        <v/>
      </c>
      <c r="BG155" s="150" t="str">
        <f t="shared" si="61"/>
        <v/>
      </c>
      <c r="BH155" s="150" t="str">
        <f t="shared" si="61"/>
        <v/>
      </c>
      <c r="BI155" s="150" t="str">
        <f t="shared" si="61"/>
        <v/>
      </c>
      <c r="BJ155" s="151" t="str">
        <f t="shared" si="61"/>
        <v/>
      </c>
      <c r="BK155" s="125"/>
    </row>
    <row r="156" spans="2:63" ht="15" customHeight="1" outlineLevel="2" x14ac:dyDescent="0.2">
      <c r="B156" s="119"/>
      <c r="C156" s="209" t="s">
        <v>237</v>
      </c>
      <c r="D156" s="153" t="s">
        <v>466</v>
      </c>
      <c r="E156" s="156">
        <v>30</v>
      </c>
      <c r="F156" s="154">
        <f t="shared" si="60"/>
        <v>34</v>
      </c>
      <c r="G156" s="156">
        <v>4</v>
      </c>
      <c r="H156" s="155">
        <v>1</v>
      </c>
      <c r="I156" s="150" t="str">
        <f t="shared" si="57"/>
        <v/>
      </c>
      <c r="J156" s="150" t="str">
        <f t="shared" si="57"/>
        <v/>
      </c>
      <c r="K156" s="150" t="str">
        <f t="shared" si="57"/>
        <v/>
      </c>
      <c r="L156" s="150" t="str">
        <f t="shared" si="57"/>
        <v/>
      </c>
      <c r="M156" s="150" t="str">
        <f t="shared" si="57"/>
        <v/>
      </c>
      <c r="N156" s="150" t="str">
        <f t="shared" si="57"/>
        <v/>
      </c>
      <c r="O156" s="150" t="str">
        <f t="shared" si="57"/>
        <v/>
      </c>
      <c r="P156" s="150" t="str">
        <f t="shared" si="57"/>
        <v/>
      </c>
      <c r="Q156" s="150" t="str">
        <f t="shared" si="57"/>
        <v/>
      </c>
      <c r="R156" s="150" t="str">
        <f t="shared" si="57"/>
        <v/>
      </c>
      <c r="S156" s="150" t="str">
        <f t="shared" si="57"/>
        <v/>
      </c>
      <c r="T156" s="150" t="str">
        <f t="shared" si="57"/>
        <v/>
      </c>
      <c r="U156" s="150" t="str">
        <f t="shared" si="57"/>
        <v/>
      </c>
      <c r="V156" s="150" t="str">
        <f t="shared" si="57"/>
        <v/>
      </c>
      <c r="W156" s="150" t="str">
        <f t="shared" si="57"/>
        <v/>
      </c>
      <c r="X156" s="150" t="str">
        <f t="shared" si="57"/>
        <v/>
      </c>
      <c r="Y156" s="150" t="str">
        <f t="shared" si="59"/>
        <v/>
      </c>
      <c r="Z156" s="150" t="str">
        <f t="shared" si="59"/>
        <v/>
      </c>
      <c r="AA156" s="150" t="str">
        <f t="shared" si="59"/>
        <v/>
      </c>
      <c r="AB156" s="150" t="str">
        <f t="shared" si="59"/>
        <v/>
      </c>
      <c r="AC156" s="150" t="str">
        <f t="shared" si="59"/>
        <v/>
      </c>
      <c r="AD156" s="150" t="str">
        <f t="shared" si="59"/>
        <v/>
      </c>
      <c r="AE156" s="150" t="str">
        <f t="shared" si="59"/>
        <v/>
      </c>
      <c r="AF156" s="150" t="str">
        <f t="shared" si="59"/>
        <v/>
      </c>
      <c r="AG156" s="150" t="str">
        <f t="shared" si="59"/>
        <v/>
      </c>
      <c r="AH156" s="150" t="str">
        <f t="shared" si="59"/>
        <v/>
      </c>
      <c r="AI156" s="150" t="str">
        <f t="shared" si="59"/>
        <v/>
      </c>
      <c r="AJ156" s="150" t="str">
        <f t="shared" si="59"/>
        <v/>
      </c>
      <c r="AK156" s="150" t="str">
        <f t="shared" si="59"/>
        <v/>
      </c>
      <c r="AL156" s="150" t="str">
        <f t="shared" si="59"/>
        <v/>
      </c>
      <c r="AM156" s="150" t="str">
        <f t="shared" si="59"/>
        <v>█</v>
      </c>
      <c r="AN156" s="150" t="str">
        <f t="shared" si="59"/>
        <v>█</v>
      </c>
      <c r="AO156" s="150" t="str">
        <f t="shared" si="58"/>
        <v>█</v>
      </c>
      <c r="AP156" s="150" t="str">
        <f t="shared" si="56"/>
        <v>█</v>
      </c>
      <c r="AQ156" s="150" t="str">
        <f t="shared" si="56"/>
        <v/>
      </c>
      <c r="AR156" s="150" t="str">
        <f t="shared" si="56"/>
        <v/>
      </c>
      <c r="AS156" s="150" t="str">
        <f t="shared" si="56"/>
        <v/>
      </c>
      <c r="AT156" s="150" t="str">
        <f t="shared" si="56"/>
        <v/>
      </c>
      <c r="AU156" s="150" t="str">
        <f t="shared" si="56"/>
        <v/>
      </c>
      <c r="AV156" s="150" t="str">
        <f t="shared" si="56"/>
        <v/>
      </c>
      <c r="AW156" s="150" t="str">
        <f t="shared" si="56"/>
        <v/>
      </c>
      <c r="AX156" s="150" t="str">
        <f t="shared" si="56"/>
        <v/>
      </c>
      <c r="AY156" s="150" t="str">
        <f t="shared" si="56"/>
        <v/>
      </c>
      <c r="AZ156" s="150" t="str">
        <f t="shared" si="56"/>
        <v/>
      </c>
      <c r="BA156" s="150" t="str">
        <f t="shared" si="56"/>
        <v/>
      </c>
      <c r="BB156" s="150" t="str">
        <f t="shared" si="56"/>
        <v/>
      </c>
      <c r="BC156" s="150" t="str">
        <f t="shared" si="56"/>
        <v/>
      </c>
      <c r="BD156" s="150" t="str">
        <f t="shared" si="56"/>
        <v/>
      </c>
      <c r="BE156" s="150" t="str">
        <f t="shared" si="61"/>
        <v/>
      </c>
      <c r="BF156" s="150" t="str">
        <f t="shared" si="61"/>
        <v/>
      </c>
      <c r="BG156" s="150" t="str">
        <f t="shared" si="61"/>
        <v/>
      </c>
      <c r="BH156" s="150" t="str">
        <f t="shared" si="61"/>
        <v/>
      </c>
      <c r="BI156" s="150" t="str">
        <f t="shared" si="61"/>
        <v/>
      </c>
      <c r="BJ156" s="151" t="str">
        <f t="shared" si="61"/>
        <v/>
      </c>
      <c r="BK156" s="125"/>
    </row>
    <row r="157" spans="2:63" ht="15" customHeight="1" outlineLevel="1" x14ac:dyDescent="0.2">
      <c r="B157" s="119"/>
      <c r="C157" s="180" t="s">
        <v>238</v>
      </c>
      <c r="D157" s="146" t="s">
        <v>466</v>
      </c>
      <c r="E157" s="147">
        <f>MIN(E158:E161)</f>
        <v>14</v>
      </c>
      <c r="F157" s="147">
        <f>MAX(F158:F161)</f>
        <v>50</v>
      </c>
      <c r="G157" s="147">
        <f>F157-E157</f>
        <v>36</v>
      </c>
      <c r="H157" s="148">
        <f>AVERAGE(H158:H161)</f>
        <v>1</v>
      </c>
      <c r="I157" s="150" t="str">
        <f t="shared" si="57"/>
        <v/>
      </c>
      <c r="J157" s="150" t="str">
        <f t="shared" si="57"/>
        <v/>
      </c>
      <c r="K157" s="150" t="str">
        <f t="shared" si="57"/>
        <v/>
      </c>
      <c r="L157" s="150" t="str">
        <f t="shared" si="57"/>
        <v/>
      </c>
      <c r="M157" s="150" t="str">
        <f t="shared" si="57"/>
        <v/>
      </c>
      <c r="N157" s="150" t="str">
        <f t="shared" si="57"/>
        <v/>
      </c>
      <c r="O157" s="150" t="str">
        <f t="shared" si="57"/>
        <v/>
      </c>
      <c r="P157" s="150" t="str">
        <f t="shared" si="57"/>
        <v/>
      </c>
      <c r="Q157" s="150" t="str">
        <f t="shared" si="57"/>
        <v/>
      </c>
      <c r="R157" s="150" t="str">
        <f t="shared" si="57"/>
        <v/>
      </c>
      <c r="S157" s="150" t="str">
        <f t="shared" si="57"/>
        <v/>
      </c>
      <c r="T157" s="150" t="str">
        <f t="shared" si="57"/>
        <v/>
      </c>
      <c r="U157" s="150" t="str">
        <f t="shared" si="57"/>
        <v/>
      </c>
      <c r="V157" s="150" t="str">
        <f t="shared" si="57"/>
        <v/>
      </c>
      <c r="W157" s="150" t="str">
        <f t="shared" si="57"/>
        <v>█</v>
      </c>
      <c r="X157" s="150" t="str">
        <f t="shared" si="57"/>
        <v>█</v>
      </c>
      <c r="Y157" s="150" t="str">
        <f t="shared" si="59"/>
        <v>█</v>
      </c>
      <c r="Z157" s="150" t="str">
        <f t="shared" si="59"/>
        <v>█</v>
      </c>
      <c r="AA157" s="150" t="str">
        <f t="shared" si="59"/>
        <v>█</v>
      </c>
      <c r="AB157" s="150" t="str">
        <f t="shared" si="59"/>
        <v>█</v>
      </c>
      <c r="AC157" s="150" t="str">
        <f t="shared" si="59"/>
        <v>█</v>
      </c>
      <c r="AD157" s="150" t="str">
        <f t="shared" si="59"/>
        <v>█</v>
      </c>
      <c r="AE157" s="150" t="str">
        <f t="shared" si="59"/>
        <v>█</v>
      </c>
      <c r="AF157" s="150" t="str">
        <f t="shared" si="59"/>
        <v>█</v>
      </c>
      <c r="AG157" s="150" t="str">
        <f t="shared" si="59"/>
        <v>█</v>
      </c>
      <c r="AH157" s="150" t="str">
        <f t="shared" si="59"/>
        <v>█</v>
      </c>
      <c r="AI157" s="150" t="str">
        <f t="shared" si="59"/>
        <v>█</v>
      </c>
      <c r="AJ157" s="150" t="str">
        <f t="shared" si="59"/>
        <v>█</v>
      </c>
      <c r="AK157" s="150" t="str">
        <f t="shared" si="59"/>
        <v>█</v>
      </c>
      <c r="AL157" s="150" t="str">
        <f t="shared" si="59"/>
        <v>█</v>
      </c>
      <c r="AM157" s="150" t="str">
        <f t="shared" si="59"/>
        <v>█</v>
      </c>
      <c r="AN157" s="150" t="str">
        <f t="shared" si="59"/>
        <v>█</v>
      </c>
      <c r="AO157" s="150" t="str">
        <f t="shared" si="58"/>
        <v>█</v>
      </c>
      <c r="AP157" s="150" t="str">
        <f t="shared" si="56"/>
        <v>█</v>
      </c>
      <c r="AQ157" s="150" t="str">
        <f t="shared" si="56"/>
        <v>█</v>
      </c>
      <c r="AR157" s="150" t="str">
        <f t="shared" si="56"/>
        <v>█</v>
      </c>
      <c r="AS157" s="150" t="str">
        <f t="shared" si="56"/>
        <v>█</v>
      </c>
      <c r="AT157" s="150" t="str">
        <f t="shared" si="56"/>
        <v>█</v>
      </c>
      <c r="AU157" s="150" t="str">
        <f t="shared" si="56"/>
        <v>█</v>
      </c>
      <c r="AV157" s="150" t="str">
        <f t="shared" si="56"/>
        <v>█</v>
      </c>
      <c r="AW157" s="150" t="str">
        <f t="shared" si="56"/>
        <v>█</v>
      </c>
      <c r="AX157" s="150" t="str">
        <f t="shared" si="56"/>
        <v>█</v>
      </c>
      <c r="AY157" s="150" t="str">
        <f t="shared" si="56"/>
        <v>█</v>
      </c>
      <c r="AZ157" s="150" t="str">
        <f t="shared" si="56"/>
        <v>█</v>
      </c>
      <c r="BA157" s="150" t="str">
        <f t="shared" si="56"/>
        <v>█</v>
      </c>
      <c r="BB157" s="150" t="str">
        <f t="shared" si="56"/>
        <v>█</v>
      </c>
      <c r="BC157" s="150" t="str">
        <f t="shared" si="56"/>
        <v>█</v>
      </c>
      <c r="BD157" s="150" t="str">
        <f t="shared" ref="BD157:BJ157" si="62">IF(AND(BD$8&gt;=$E157,BD$8&lt;=$E157+$G157),IF($E157+$G157*$H157&gt;BD$8,$Y$4,""),"")</f>
        <v>█</v>
      </c>
      <c r="BE157" s="150" t="str">
        <f t="shared" si="62"/>
        <v>█</v>
      </c>
      <c r="BF157" s="150" t="str">
        <f t="shared" si="62"/>
        <v>█</v>
      </c>
      <c r="BG157" s="150" t="str">
        <f t="shared" si="62"/>
        <v/>
      </c>
      <c r="BH157" s="150" t="str">
        <f t="shared" si="62"/>
        <v/>
      </c>
      <c r="BI157" s="150" t="str">
        <f t="shared" si="62"/>
        <v/>
      </c>
      <c r="BJ157" s="151" t="str">
        <f t="shared" si="62"/>
        <v/>
      </c>
      <c r="BK157" s="125"/>
    </row>
    <row r="158" spans="2:63" ht="15" customHeight="1" outlineLevel="2" x14ac:dyDescent="0.2">
      <c r="B158" s="119"/>
      <c r="C158" s="209" t="s">
        <v>239</v>
      </c>
      <c r="D158" s="153" t="s">
        <v>466</v>
      </c>
      <c r="E158" s="156">
        <v>14</v>
      </c>
      <c r="F158" s="154">
        <f t="shared" ref="F158:F161" si="63">E158+G158</f>
        <v>50</v>
      </c>
      <c r="G158" s="156">
        <v>36</v>
      </c>
      <c r="H158" s="155">
        <v>1</v>
      </c>
      <c r="I158" s="150" t="str">
        <f t="shared" si="57"/>
        <v/>
      </c>
      <c r="J158" s="150" t="str">
        <f t="shared" si="57"/>
        <v/>
      </c>
      <c r="K158" s="150" t="str">
        <f t="shared" si="57"/>
        <v/>
      </c>
      <c r="L158" s="150" t="str">
        <f t="shared" si="57"/>
        <v/>
      </c>
      <c r="M158" s="150" t="str">
        <f t="shared" si="57"/>
        <v/>
      </c>
      <c r="N158" s="150" t="str">
        <f t="shared" si="57"/>
        <v/>
      </c>
      <c r="O158" s="150" t="str">
        <f t="shared" si="57"/>
        <v/>
      </c>
      <c r="P158" s="150" t="str">
        <f t="shared" si="57"/>
        <v/>
      </c>
      <c r="Q158" s="150" t="str">
        <f t="shared" si="57"/>
        <v/>
      </c>
      <c r="R158" s="150" t="str">
        <f t="shared" si="57"/>
        <v/>
      </c>
      <c r="S158" s="150" t="str">
        <f t="shared" si="57"/>
        <v/>
      </c>
      <c r="T158" s="150" t="str">
        <f t="shared" si="57"/>
        <v/>
      </c>
      <c r="U158" s="150" t="str">
        <f t="shared" si="57"/>
        <v/>
      </c>
      <c r="V158" s="150" t="str">
        <f t="shared" si="57"/>
        <v/>
      </c>
      <c r="W158" s="150" t="str">
        <f t="shared" si="57"/>
        <v>█</v>
      </c>
      <c r="X158" s="150" t="str">
        <f t="shared" si="57"/>
        <v>█</v>
      </c>
      <c r="Y158" s="150" t="str">
        <f t="shared" si="59"/>
        <v>█</v>
      </c>
      <c r="Z158" s="150" t="str">
        <f t="shared" si="59"/>
        <v>█</v>
      </c>
      <c r="AA158" s="150" t="str">
        <f t="shared" si="59"/>
        <v>█</v>
      </c>
      <c r="AB158" s="150" t="str">
        <f t="shared" si="59"/>
        <v>█</v>
      </c>
      <c r="AC158" s="150" t="str">
        <f t="shared" si="59"/>
        <v>█</v>
      </c>
      <c r="AD158" s="150" t="str">
        <f t="shared" si="59"/>
        <v>█</v>
      </c>
      <c r="AE158" s="150" t="str">
        <f t="shared" si="59"/>
        <v>█</v>
      </c>
      <c r="AF158" s="150" t="str">
        <f t="shared" si="59"/>
        <v>█</v>
      </c>
      <c r="AG158" s="150" t="str">
        <f t="shared" si="59"/>
        <v>█</v>
      </c>
      <c r="AH158" s="150" t="str">
        <f t="shared" si="59"/>
        <v>█</v>
      </c>
      <c r="AI158" s="150" t="str">
        <f t="shared" si="59"/>
        <v>█</v>
      </c>
      <c r="AJ158" s="150" t="str">
        <f t="shared" si="59"/>
        <v>█</v>
      </c>
      <c r="AK158" s="150" t="str">
        <f t="shared" si="59"/>
        <v>█</v>
      </c>
      <c r="AL158" s="150" t="str">
        <f t="shared" si="59"/>
        <v>█</v>
      </c>
      <c r="AM158" s="150" t="str">
        <f t="shared" si="59"/>
        <v>█</v>
      </c>
      <c r="AN158" s="150" t="str">
        <f t="shared" si="59"/>
        <v>█</v>
      </c>
      <c r="AO158" s="150" t="str">
        <f t="shared" si="58"/>
        <v>█</v>
      </c>
      <c r="AP158" s="150" t="str">
        <f t="shared" ref="AP158:BJ173" si="64">IF(AND(AP$8&gt;=$E158,AP$8&lt;=$E158+$G158),IF($E158+$G158*$H158&gt;AP$8,$Y$4,""),"")</f>
        <v>█</v>
      </c>
      <c r="AQ158" s="150" t="str">
        <f t="shared" si="64"/>
        <v>█</v>
      </c>
      <c r="AR158" s="150" t="str">
        <f t="shared" si="64"/>
        <v>█</v>
      </c>
      <c r="AS158" s="150" t="str">
        <f t="shared" si="64"/>
        <v>█</v>
      </c>
      <c r="AT158" s="150" t="str">
        <f t="shared" si="64"/>
        <v>█</v>
      </c>
      <c r="AU158" s="150" t="str">
        <f t="shared" si="64"/>
        <v>█</v>
      </c>
      <c r="AV158" s="150" t="str">
        <f t="shared" si="64"/>
        <v>█</v>
      </c>
      <c r="AW158" s="150" t="str">
        <f t="shared" si="64"/>
        <v>█</v>
      </c>
      <c r="AX158" s="150" t="str">
        <f t="shared" si="64"/>
        <v>█</v>
      </c>
      <c r="AY158" s="150" t="str">
        <f t="shared" si="64"/>
        <v>█</v>
      </c>
      <c r="AZ158" s="150" t="str">
        <f t="shared" si="64"/>
        <v>█</v>
      </c>
      <c r="BA158" s="150" t="str">
        <f t="shared" si="64"/>
        <v>█</v>
      </c>
      <c r="BB158" s="150" t="str">
        <f t="shared" si="64"/>
        <v>█</v>
      </c>
      <c r="BC158" s="150" t="str">
        <f t="shared" si="64"/>
        <v>█</v>
      </c>
      <c r="BD158" s="150" t="str">
        <f t="shared" si="64"/>
        <v>█</v>
      </c>
      <c r="BE158" s="150" t="str">
        <f t="shared" si="64"/>
        <v>█</v>
      </c>
      <c r="BF158" s="150" t="str">
        <f t="shared" si="64"/>
        <v>█</v>
      </c>
      <c r="BG158" s="150" t="str">
        <f t="shared" si="64"/>
        <v/>
      </c>
      <c r="BH158" s="150" t="str">
        <f t="shared" si="64"/>
        <v/>
      </c>
      <c r="BI158" s="150" t="str">
        <f t="shared" si="64"/>
        <v/>
      </c>
      <c r="BJ158" s="151" t="str">
        <f t="shared" si="64"/>
        <v/>
      </c>
      <c r="BK158" s="125"/>
    </row>
    <row r="159" spans="2:63" ht="15" customHeight="1" outlineLevel="2" x14ac:dyDescent="0.2">
      <c r="B159" s="119"/>
      <c r="C159" s="209" t="s">
        <v>240</v>
      </c>
      <c r="D159" s="153" t="s">
        <v>466</v>
      </c>
      <c r="E159" s="156">
        <v>14</v>
      </c>
      <c r="F159" s="154">
        <f t="shared" si="63"/>
        <v>50</v>
      </c>
      <c r="G159" s="156">
        <v>36</v>
      </c>
      <c r="H159" s="155">
        <v>1</v>
      </c>
      <c r="I159" s="150" t="str">
        <f t="shared" si="57"/>
        <v/>
      </c>
      <c r="J159" s="150" t="str">
        <f t="shared" si="57"/>
        <v/>
      </c>
      <c r="K159" s="150" t="str">
        <f t="shared" si="57"/>
        <v/>
      </c>
      <c r="L159" s="150" t="str">
        <f t="shared" si="57"/>
        <v/>
      </c>
      <c r="M159" s="150" t="str">
        <f t="shared" si="57"/>
        <v/>
      </c>
      <c r="N159" s="150" t="str">
        <f t="shared" si="57"/>
        <v/>
      </c>
      <c r="O159" s="150" t="str">
        <f t="shared" si="57"/>
        <v/>
      </c>
      <c r="P159" s="150" t="str">
        <f t="shared" si="57"/>
        <v/>
      </c>
      <c r="Q159" s="150" t="str">
        <f t="shared" si="57"/>
        <v/>
      </c>
      <c r="R159" s="150" t="str">
        <f t="shared" si="57"/>
        <v/>
      </c>
      <c r="S159" s="150" t="str">
        <f t="shared" si="57"/>
        <v/>
      </c>
      <c r="T159" s="150" t="str">
        <f t="shared" si="57"/>
        <v/>
      </c>
      <c r="U159" s="150" t="str">
        <f t="shared" si="57"/>
        <v/>
      </c>
      <c r="V159" s="150" t="str">
        <f t="shared" si="57"/>
        <v/>
      </c>
      <c r="W159" s="150" t="str">
        <f t="shared" si="57"/>
        <v>█</v>
      </c>
      <c r="X159" s="150" t="str">
        <f t="shared" si="57"/>
        <v>█</v>
      </c>
      <c r="Y159" s="150" t="str">
        <f t="shared" si="59"/>
        <v>█</v>
      </c>
      <c r="Z159" s="150" t="str">
        <f t="shared" si="59"/>
        <v>█</v>
      </c>
      <c r="AA159" s="150" t="str">
        <f t="shared" si="59"/>
        <v>█</v>
      </c>
      <c r="AB159" s="150" t="str">
        <f t="shared" si="59"/>
        <v>█</v>
      </c>
      <c r="AC159" s="150" t="str">
        <f t="shared" si="59"/>
        <v>█</v>
      </c>
      <c r="AD159" s="150" t="str">
        <f t="shared" si="59"/>
        <v>█</v>
      </c>
      <c r="AE159" s="150" t="str">
        <f t="shared" si="59"/>
        <v>█</v>
      </c>
      <c r="AF159" s="150" t="str">
        <f t="shared" si="59"/>
        <v>█</v>
      </c>
      <c r="AG159" s="150" t="str">
        <f t="shared" si="59"/>
        <v>█</v>
      </c>
      <c r="AH159" s="150" t="str">
        <f t="shared" si="59"/>
        <v>█</v>
      </c>
      <c r="AI159" s="150" t="str">
        <f t="shared" si="59"/>
        <v>█</v>
      </c>
      <c r="AJ159" s="150" t="str">
        <f t="shared" si="59"/>
        <v>█</v>
      </c>
      <c r="AK159" s="150" t="str">
        <f t="shared" si="59"/>
        <v>█</v>
      </c>
      <c r="AL159" s="150" t="str">
        <f t="shared" si="59"/>
        <v>█</v>
      </c>
      <c r="AM159" s="150" t="str">
        <f t="shared" si="59"/>
        <v>█</v>
      </c>
      <c r="AN159" s="150" t="str">
        <f t="shared" si="59"/>
        <v>█</v>
      </c>
      <c r="AO159" s="150" t="str">
        <f t="shared" si="58"/>
        <v>█</v>
      </c>
      <c r="AP159" s="150" t="str">
        <f t="shared" si="64"/>
        <v>█</v>
      </c>
      <c r="AQ159" s="150" t="str">
        <f t="shared" si="64"/>
        <v>█</v>
      </c>
      <c r="AR159" s="150" t="str">
        <f t="shared" si="64"/>
        <v>█</v>
      </c>
      <c r="AS159" s="150" t="str">
        <f t="shared" si="64"/>
        <v>█</v>
      </c>
      <c r="AT159" s="150" t="str">
        <f t="shared" si="64"/>
        <v>█</v>
      </c>
      <c r="AU159" s="150" t="str">
        <f t="shared" si="64"/>
        <v>█</v>
      </c>
      <c r="AV159" s="150" t="str">
        <f t="shared" si="64"/>
        <v>█</v>
      </c>
      <c r="AW159" s="150" t="str">
        <f t="shared" si="64"/>
        <v>█</v>
      </c>
      <c r="AX159" s="150" t="str">
        <f t="shared" si="64"/>
        <v>█</v>
      </c>
      <c r="AY159" s="150" t="str">
        <f t="shared" si="64"/>
        <v>█</v>
      </c>
      <c r="AZ159" s="150" t="str">
        <f t="shared" si="64"/>
        <v>█</v>
      </c>
      <c r="BA159" s="150" t="str">
        <f t="shared" si="64"/>
        <v>█</v>
      </c>
      <c r="BB159" s="150" t="str">
        <f t="shared" si="64"/>
        <v>█</v>
      </c>
      <c r="BC159" s="150" t="str">
        <f t="shared" si="64"/>
        <v>█</v>
      </c>
      <c r="BD159" s="150" t="str">
        <f t="shared" si="64"/>
        <v>█</v>
      </c>
      <c r="BE159" s="150" t="str">
        <f t="shared" si="64"/>
        <v>█</v>
      </c>
      <c r="BF159" s="150" t="str">
        <f t="shared" si="64"/>
        <v>█</v>
      </c>
      <c r="BG159" s="150" t="str">
        <f t="shared" si="64"/>
        <v/>
      </c>
      <c r="BH159" s="150" t="str">
        <f t="shared" si="64"/>
        <v/>
      </c>
      <c r="BI159" s="150" t="str">
        <f t="shared" si="64"/>
        <v/>
      </c>
      <c r="BJ159" s="151" t="str">
        <f t="shared" si="64"/>
        <v/>
      </c>
      <c r="BK159" s="125"/>
    </row>
    <row r="160" spans="2:63" ht="15" customHeight="1" outlineLevel="2" x14ac:dyDescent="0.2">
      <c r="B160" s="119"/>
      <c r="C160" s="209" t="s">
        <v>241</v>
      </c>
      <c r="D160" s="153" t="s">
        <v>466</v>
      </c>
      <c r="E160" s="156">
        <v>14</v>
      </c>
      <c r="F160" s="154">
        <f t="shared" si="63"/>
        <v>50</v>
      </c>
      <c r="G160" s="156">
        <v>36</v>
      </c>
      <c r="H160" s="155">
        <v>1</v>
      </c>
      <c r="I160" s="150" t="str">
        <f t="shared" si="57"/>
        <v/>
      </c>
      <c r="J160" s="150" t="str">
        <f t="shared" si="57"/>
        <v/>
      </c>
      <c r="K160" s="150" t="str">
        <f t="shared" si="57"/>
        <v/>
      </c>
      <c r="L160" s="150" t="str">
        <f t="shared" si="57"/>
        <v/>
      </c>
      <c r="M160" s="150" t="str">
        <f t="shared" si="57"/>
        <v/>
      </c>
      <c r="N160" s="150" t="str">
        <f t="shared" si="57"/>
        <v/>
      </c>
      <c r="O160" s="150" t="str">
        <f t="shared" si="57"/>
        <v/>
      </c>
      <c r="P160" s="150" t="str">
        <f t="shared" si="57"/>
        <v/>
      </c>
      <c r="Q160" s="150" t="str">
        <f t="shared" si="57"/>
        <v/>
      </c>
      <c r="R160" s="150" t="str">
        <f t="shared" si="57"/>
        <v/>
      </c>
      <c r="S160" s="150" t="str">
        <f t="shared" si="57"/>
        <v/>
      </c>
      <c r="T160" s="150" t="str">
        <f t="shared" si="57"/>
        <v/>
      </c>
      <c r="U160" s="150" t="str">
        <f t="shared" si="57"/>
        <v/>
      </c>
      <c r="V160" s="150" t="str">
        <f t="shared" si="57"/>
        <v/>
      </c>
      <c r="W160" s="150" t="str">
        <f t="shared" si="57"/>
        <v>█</v>
      </c>
      <c r="X160" s="150" t="str">
        <f t="shared" si="57"/>
        <v>█</v>
      </c>
      <c r="Y160" s="150" t="str">
        <f t="shared" si="59"/>
        <v>█</v>
      </c>
      <c r="Z160" s="150" t="str">
        <f t="shared" si="59"/>
        <v>█</v>
      </c>
      <c r="AA160" s="150" t="str">
        <f t="shared" si="59"/>
        <v>█</v>
      </c>
      <c r="AB160" s="150" t="str">
        <f t="shared" si="59"/>
        <v>█</v>
      </c>
      <c r="AC160" s="150" t="str">
        <f t="shared" si="59"/>
        <v>█</v>
      </c>
      <c r="AD160" s="150" t="str">
        <f t="shared" si="59"/>
        <v>█</v>
      </c>
      <c r="AE160" s="150" t="str">
        <f t="shared" si="59"/>
        <v>█</v>
      </c>
      <c r="AF160" s="150" t="str">
        <f t="shared" si="59"/>
        <v>█</v>
      </c>
      <c r="AG160" s="150" t="str">
        <f t="shared" si="59"/>
        <v>█</v>
      </c>
      <c r="AH160" s="150" t="str">
        <f t="shared" si="59"/>
        <v>█</v>
      </c>
      <c r="AI160" s="150" t="str">
        <f t="shared" si="59"/>
        <v>█</v>
      </c>
      <c r="AJ160" s="150" t="str">
        <f t="shared" si="59"/>
        <v>█</v>
      </c>
      <c r="AK160" s="150" t="str">
        <f t="shared" si="59"/>
        <v>█</v>
      </c>
      <c r="AL160" s="150" t="str">
        <f t="shared" si="59"/>
        <v>█</v>
      </c>
      <c r="AM160" s="150" t="str">
        <f t="shared" si="59"/>
        <v>█</v>
      </c>
      <c r="AN160" s="150" t="str">
        <f t="shared" si="59"/>
        <v>█</v>
      </c>
      <c r="AO160" s="150" t="str">
        <f t="shared" si="58"/>
        <v>█</v>
      </c>
      <c r="AP160" s="150" t="str">
        <f t="shared" si="64"/>
        <v>█</v>
      </c>
      <c r="AQ160" s="150" t="str">
        <f t="shared" si="64"/>
        <v>█</v>
      </c>
      <c r="AR160" s="150" t="str">
        <f t="shared" si="64"/>
        <v>█</v>
      </c>
      <c r="AS160" s="150" t="str">
        <f t="shared" si="64"/>
        <v>█</v>
      </c>
      <c r="AT160" s="150" t="str">
        <f t="shared" si="64"/>
        <v>█</v>
      </c>
      <c r="AU160" s="150" t="str">
        <f t="shared" si="64"/>
        <v>█</v>
      </c>
      <c r="AV160" s="150" t="str">
        <f t="shared" si="64"/>
        <v>█</v>
      </c>
      <c r="AW160" s="150" t="str">
        <f t="shared" si="64"/>
        <v>█</v>
      </c>
      <c r="AX160" s="150" t="str">
        <f t="shared" si="64"/>
        <v>█</v>
      </c>
      <c r="AY160" s="150" t="str">
        <f t="shared" si="64"/>
        <v>█</v>
      </c>
      <c r="AZ160" s="150" t="str">
        <f t="shared" si="64"/>
        <v>█</v>
      </c>
      <c r="BA160" s="150" t="str">
        <f t="shared" si="64"/>
        <v>█</v>
      </c>
      <c r="BB160" s="150" t="str">
        <f t="shared" si="64"/>
        <v>█</v>
      </c>
      <c r="BC160" s="150" t="str">
        <f t="shared" si="64"/>
        <v>█</v>
      </c>
      <c r="BD160" s="150" t="str">
        <f t="shared" si="64"/>
        <v>█</v>
      </c>
      <c r="BE160" s="150" t="str">
        <f t="shared" si="64"/>
        <v>█</v>
      </c>
      <c r="BF160" s="150" t="str">
        <f t="shared" si="64"/>
        <v>█</v>
      </c>
      <c r="BG160" s="150" t="str">
        <f t="shared" si="64"/>
        <v/>
      </c>
      <c r="BH160" s="150" t="str">
        <f t="shared" si="64"/>
        <v/>
      </c>
      <c r="BI160" s="150" t="str">
        <f t="shared" si="64"/>
        <v/>
      </c>
      <c r="BJ160" s="151" t="str">
        <f t="shared" si="64"/>
        <v/>
      </c>
      <c r="BK160" s="125"/>
    </row>
    <row r="161" spans="2:63" ht="15" customHeight="1" outlineLevel="2" x14ac:dyDescent="0.2">
      <c r="B161" s="119"/>
      <c r="C161" s="209" t="s">
        <v>242</v>
      </c>
      <c r="D161" s="153" t="s">
        <v>466</v>
      </c>
      <c r="E161" s="156">
        <v>14</v>
      </c>
      <c r="F161" s="154">
        <f t="shared" si="63"/>
        <v>50</v>
      </c>
      <c r="G161" s="156">
        <v>36</v>
      </c>
      <c r="H161" s="155">
        <v>1</v>
      </c>
      <c r="I161" s="150" t="str">
        <f t="shared" si="57"/>
        <v/>
      </c>
      <c r="J161" s="150" t="str">
        <f t="shared" si="57"/>
        <v/>
      </c>
      <c r="K161" s="150" t="str">
        <f t="shared" si="57"/>
        <v/>
      </c>
      <c r="L161" s="150" t="str">
        <f t="shared" si="57"/>
        <v/>
      </c>
      <c r="M161" s="150" t="str">
        <f t="shared" si="57"/>
        <v/>
      </c>
      <c r="N161" s="150" t="str">
        <f t="shared" si="57"/>
        <v/>
      </c>
      <c r="O161" s="150" t="str">
        <f t="shared" si="57"/>
        <v/>
      </c>
      <c r="P161" s="150" t="str">
        <f t="shared" si="57"/>
        <v/>
      </c>
      <c r="Q161" s="150" t="str">
        <f t="shared" si="57"/>
        <v/>
      </c>
      <c r="R161" s="150" t="str">
        <f t="shared" si="57"/>
        <v/>
      </c>
      <c r="S161" s="150" t="str">
        <f t="shared" si="57"/>
        <v/>
      </c>
      <c r="T161" s="150" t="str">
        <f t="shared" si="57"/>
        <v/>
      </c>
      <c r="U161" s="150" t="str">
        <f t="shared" si="57"/>
        <v/>
      </c>
      <c r="V161" s="150" t="str">
        <f t="shared" si="57"/>
        <v/>
      </c>
      <c r="W161" s="150" t="str">
        <f t="shared" si="57"/>
        <v>█</v>
      </c>
      <c r="X161" s="150" t="str">
        <f t="shared" si="57"/>
        <v>█</v>
      </c>
      <c r="Y161" s="150" t="str">
        <f t="shared" si="59"/>
        <v>█</v>
      </c>
      <c r="Z161" s="150" t="str">
        <f t="shared" si="59"/>
        <v>█</v>
      </c>
      <c r="AA161" s="150" t="str">
        <f t="shared" si="59"/>
        <v>█</v>
      </c>
      <c r="AB161" s="150" t="str">
        <f t="shared" si="59"/>
        <v>█</v>
      </c>
      <c r="AC161" s="150" t="str">
        <f t="shared" si="59"/>
        <v>█</v>
      </c>
      <c r="AD161" s="150" t="str">
        <f t="shared" si="59"/>
        <v>█</v>
      </c>
      <c r="AE161" s="150" t="str">
        <f t="shared" si="59"/>
        <v>█</v>
      </c>
      <c r="AF161" s="150" t="str">
        <f t="shared" si="59"/>
        <v>█</v>
      </c>
      <c r="AG161" s="150" t="str">
        <f t="shared" si="59"/>
        <v>█</v>
      </c>
      <c r="AH161" s="150" t="str">
        <f t="shared" si="59"/>
        <v>█</v>
      </c>
      <c r="AI161" s="150" t="str">
        <f t="shared" si="59"/>
        <v>█</v>
      </c>
      <c r="AJ161" s="150" t="str">
        <f t="shared" si="59"/>
        <v>█</v>
      </c>
      <c r="AK161" s="150" t="str">
        <f t="shared" si="59"/>
        <v>█</v>
      </c>
      <c r="AL161" s="150" t="str">
        <f t="shared" si="59"/>
        <v>█</v>
      </c>
      <c r="AM161" s="150" t="str">
        <f t="shared" si="59"/>
        <v>█</v>
      </c>
      <c r="AN161" s="150" t="str">
        <f t="shared" si="59"/>
        <v>█</v>
      </c>
      <c r="AO161" s="150" t="str">
        <f t="shared" si="58"/>
        <v>█</v>
      </c>
      <c r="AP161" s="150" t="str">
        <f t="shared" si="64"/>
        <v>█</v>
      </c>
      <c r="AQ161" s="150" t="str">
        <f t="shared" si="64"/>
        <v>█</v>
      </c>
      <c r="AR161" s="150" t="str">
        <f t="shared" si="64"/>
        <v>█</v>
      </c>
      <c r="AS161" s="150" t="str">
        <f t="shared" si="64"/>
        <v>█</v>
      </c>
      <c r="AT161" s="150" t="str">
        <f t="shared" si="64"/>
        <v>█</v>
      </c>
      <c r="AU161" s="150" t="str">
        <f t="shared" si="64"/>
        <v>█</v>
      </c>
      <c r="AV161" s="150" t="str">
        <f t="shared" si="64"/>
        <v>█</v>
      </c>
      <c r="AW161" s="150" t="str">
        <f t="shared" si="64"/>
        <v>█</v>
      </c>
      <c r="AX161" s="150" t="str">
        <f t="shared" si="64"/>
        <v>█</v>
      </c>
      <c r="AY161" s="150" t="str">
        <f t="shared" si="64"/>
        <v>█</v>
      </c>
      <c r="AZ161" s="150" t="str">
        <f t="shared" si="64"/>
        <v>█</v>
      </c>
      <c r="BA161" s="150" t="str">
        <f t="shared" si="64"/>
        <v>█</v>
      </c>
      <c r="BB161" s="150" t="str">
        <f t="shared" si="64"/>
        <v>█</v>
      </c>
      <c r="BC161" s="150" t="str">
        <f t="shared" si="64"/>
        <v>█</v>
      </c>
      <c r="BD161" s="150" t="str">
        <f t="shared" si="64"/>
        <v>█</v>
      </c>
      <c r="BE161" s="150" t="str">
        <f t="shared" si="64"/>
        <v>█</v>
      </c>
      <c r="BF161" s="150" t="str">
        <f t="shared" si="64"/>
        <v>█</v>
      </c>
      <c r="BG161" s="150" t="str">
        <f t="shared" si="64"/>
        <v/>
      </c>
      <c r="BH161" s="150" t="str">
        <f t="shared" si="64"/>
        <v/>
      </c>
      <c r="BI161" s="150" t="str">
        <f t="shared" si="64"/>
        <v/>
      </c>
      <c r="BJ161" s="151" t="str">
        <f t="shared" si="64"/>
        <v/>
      </c>
      <c r="BK161" s="125"/>
    </row>
    <row r="162" spans="2:63" ht="15" customHeight="1" outlineLevel="1" x14ac:dyDescent="0.2">
      <c r="B162" s="119"/>
      <c r="C162" s="180" t="s">
        <v>243</v>
      </c>
      <c r="D162" s="146" t="s">
        <v>466</v>
      </c>
      <c r="E162" s="147">
        <f>MIN(E163:E173)</f>
        <v>6</v>
      </c>
      <c r="F162" s="147">
        <f>MAX(F163:F173)</f>
        <v>54</v>
      </c>
      <c r="G162" s="147">
        <f>F162-E162</f>
        <v>48</v>
      </c>
      <c r="H162" s="148">
        <f>AVERAGE(H163:H173)</f>
        <v>0.98181818181818192</v>
      </c>
      <c r="I162" s="150" t="str">
        <f t="shared" ref="I162:X177" si="65">IF(AND(I$8&gt;=$E162,I$8&lt;=$E162+$G162),IF($E162+$G162*$H162&gt;I$8,$Y$4,""),"")</f>
        <v/>
      </c>
      <c r="J162" s="150" t="str">
        <f t="shared" si="65"/>
        <v/>
      </c>
      <c r="K162" s="150" t="str">
        <f t="shared" si="65"/>
        <v/>
      </c>
      <c r="L162" s="150" t="str">
        <f t="shared" si="65"/>
        <v/>
      </c>
      <c r="M162" s="150" t="str">
        <f t="shared" si="65"/>
        <v/>
      </c>
      <c r="N162" s="150" t="str">
        <f t="shared" si="65"/>
        <v/>
      </c>
      <c r="O162" s="150" t="str">
        <f t="shared" si="65"/>
        <v>█</v>
      </c>
      <c r="P162" s="150" t="str">
        <f t="shared" si="65"/>
        <v>█</v>
      </c>
      <c r="Q162" s="150" t="str">
        <f t="shared" si="65"/>
        <v>█</v>
      </c>
      <c r="R162" s="150" t="str">
        <f t="shared" si="65"/>
        <v>█</v>
      </c>
      <c r="S162" s="150" t="str">
        <f t="shared" si="65"/>
        <v>█</v>
      </c>
      <c r="T162" s="150" t="str">
        <f t="shared" si="65"/>
        <v>█</v>
      </c>
      <c r="U162" s="150" t="str">
        <f t="shared" si="65"/>
        <v>█</v>
      </c>
      <c r="V162" s="150" t="str">
        <f t="shared" si="65"/>
        <v>█</v>
      </c>
      <c r="W162" s="150" t="str">
        <f t="shared" si="65"/>
        <v>█</v>
      </c>
      <c r="X162" s="150" t="str">
        <f t="shared" si="65"/>
        <v>█</v>
      </c>
      <c r="Y162" s="150" t="str">
        <f t="shared" si="59"/>
        <v>█</v>
      </c>
      <c r="Z162" s="150" t="str">
        <f t="shared" si="59"/>
        <v>█</v>
      </c>
      <c r="AA162" s="150" t="str">
        <f t="shared" si="59"/>
        <v>█</v>
      </c>
      <c r="AB162" s="150" t="str">
        <f t="shared" si="59"/>
        <v>█</v>
      </c>
      <c r="AC162" s="150" t="str">
        <f t="shared" si="59"/>
        <v>█</v>
      </c>
      <c r="AD162" s="150" t="str">
        <f t="shared" si="59"/>
        <v>█</v>
      </c>
      <c r="AE162" s="150" t="str">
        <f t="shared" si="59"/>
        <v>█</v>
      </c>
      <c r="AF162" s="150" t="str">
        <f t="shared" si="59"/>
        <v>█</v>
      </c>
      <c r="AG162" s="150" t="str">
        <f t="shared" si="59"/>
        <v>█</v>
      </c>
      <c r="AH162" s="150" t="str">
        <f t="shared" si="59"/>
        <v>█</v>
      </c>
      <c r="AI162" s="150" t="str">
        <f t="shared" si="59"/>
        <v>█</v>
      </c>
      <c r="AJ162" s="150" t="str">
        <f t="shared" si="59"/>
        <v>█</v>
      </c>
      <c r="AK162" s="150" t="str">
        <f t="shared" si="59"/>
        <v>█</v>
      </c>
      <c r="AL162" s="150" t="str">
        <f t="shared" si="59"/>
        <v>█</v>
      </c>
      <c r="AM162" s="150" t="str">
        <f t="shared" si="59"/>
        <v>█</v>
      </c>
      <c r="AN162" s="150" t="str">
        <f t="shared" si="59"/>
        <v>█</v>
      </c>
      <c r="AO162" s="150" t="str">
        <f t="shared" si="58"/>
        <v>█</v>
      </c>
      <c r="AP162" s="150" t="str">
        <f t="shared" si="64"/>
        <v>█</v>
      </c>
      <c r="AQ162" s="150" t="str">
        <f t="shared" si="64"/>
        <v>█</v>
      </c>
      <c r="AR162" s="150" t="str">
        <f t="shared" si="64"/>
        <v>█</v>
      </c>
      <c r="AS162" s="150" t="str">
        <f t="shared" si="64"/>
        <v>█</v>
      </c>
      <c r="AT162" s="150" t="str">
        <f t="shared" si="64"/>
        <v>█</v>
      </c>
      <c r="AU162" s="150" t="str">
        <f t="shared" si="64"/>
        <v>█</v>
      </c>
      <c r="AV162" s="150" t="str">
        <f t="shared" si="64"/>
        <v>█</v>
      </c>
      <c r="AW162" s="150" t="str">
        <f t="shared" si="64"/>
        <v>█</v>
      </c>
      <c r="AX162" s="150" t="str">
        <f t="shared" si="64"/>
        <v>█</v>
      </c>
      <c r="AY162" s="150" t="str">
        <f t="shared" si="64"/>
        <v>█</v>
      </c>
      <c r="AZ162" s="150" t="str">
        <f t="shared" si="64"/>
        <v>█</v>
      </c>
      <c r="BA162" s="150" t="str">
        <f t="shared" si="64"/>
        <v>█</v>
      </c>
      <c r="BB162" s="150" t="str">
        <f t="shared" si="64"/>
        <v>█</v>
      </c>
      <c r="BC162" s="150" t="str">
        <f t="shared" si="64"/>
        <v>█</v>
      </c>
      <c r="BD162" s="150" t="str">
        <f t="shared" si="64"/>
        <v>█</v>
      </c>
      <c r="BE162" s="150" t="str">
        <f t="shared" si="64"/>
        <v>█</v>
      </c>
      <c r="BF162" s="150" t="str">
        <f t="shared" si="64"/>
        <v>█</v>
      </c>
      <c r="BG162" s="150" t="str">
        <f t="shared" si="64"/>
        <v>█</v>
      </c>
      <c r="BH162" s="150" t="str">
        <f t="shared" si="64"/>
        <v>█</v>
      </c>
      <c r="BI162" s="150" t="str">
        <f t="shared" si="64"/>
        <v>█</v>
      </c>
      <c r="BJ162" s="151" t="str">
        <f t="shared" si="64"/>
        <v>█</v>
      </c>
      <c r="BK162" s="125"/>
    </row>
    <row r="163" spans="2:63" ht="15" customHeight="1" outlineLevel="2" x14ac:dyDescent="0.2">
      <c r="B163" s="119"/>
      <c r="C163" s="209" t="s">
        <v>244</v>
      </c>
      <c r="D163" s="153" t="s">
        <v>466</v>
      </c>
      <c r="E163" s="156">
        <v>6</v>
      </c>
      <c r="F163" s="154">
        <f t="shared" ref="F163" si="66">E163+G163</f>
        <v>18</v>
      </c>
      <c r="G163" s="156">
        <v>12</v>
      </c>
      <c r="H163" s="155">
        <v>1</v>
      </c>
      <c r="I163" s="150" t="str">
        <f t="shared" si="65"/>
        <v/>
      </c>
      <c r="J163" s="150" t="str">
        <f t="shared" si="65"/>
        <v/>
      </c>
      <c r="K163" s="150" t="str">
        <f t="shared" si="65"/>
        <v/>
      </c>
      <c r="L163" s="150" t="str">
        <f t="shared" si="65"/>
        <v/>
      </c>
      <c r="M163" s="150" t="str">
        <f t="shared" si="65"/>
        <v/>
      </c>
      <c r="N163" s="150" t="str">
        <f t="shared" si="65"/>
        <v/>
      </c>
      <c r="O163" s="150" t="str">
        <f t="shared" si="65"/>
        <v>█</v>
      </c>
      <c r="P163" s="150" t="str">
        <f t="shared" si="65"/>
        <v>█</v>
      </c>
      <c r="Q163" s="150" t="str">
        <f t="shared" si="65"/>
        <v>█</v>
      </c>
      <c r="R163" s="150" t="str">
        <f t="shared" si="65"/>
        <v>█</v>
      </c>
      <c r="S163" s="150" t="str">
        <f t="shared" si="65"/>
        <v>█</v>
      </c>
      <c r="T163" s="150" t="str">
        <f t="shared" si="65"/>
        <v>█</v>
      </c>
      <c r="U163" s="150" t="str">
        <f t="shared" si="65"/>
        <v>█</v>
      </c>
      <c r="V163" s="150" t="str">
        <f t="shared" si="65"/>
        <v>█</v>
      </c>
      <c r="W163" s="150" t="str">
        <f t="shared" si="65"/>
        <v>█</v>
      </c>
      <c r="X163" s="150" t="str">
        <f t="shared" si="65"/>
        <v>█</v>
      </c>
      <c r="Y163" s="150" t="str">
        <f t="shared" si="59"/>
        <v>█</v>
      </c>
      <c r="Z163" s="150" t="str">
        <f t="shared" si="59"/>
        <v>█</v>
      </c>
      <c r="AA163" s="150" t="str">
        <f t="shared" si="59"/>
        <v/>
      </c>
      <c r="AB163" s="150" t="str">
        <f t="shared" si="59"/>
        <v/>
      </c>
      <c r="AC163" s="150" t="str">
        <f t="shared" si="59"/>
        <v/>
      </c>
      <c r="AD163" s="150" t="str">
        <f t="shared" si="59"/>
        <v/>
      </c>
      <c r="AE163" s="150" t="str">
        <f t="shared" si="59"/>
        <v/>
      </c>
      <c r="AF163" s="150" t="str">
        <f t="shared" si="59"/>
        <v/>
      </c>
      <c r="AG163" s="150" t="str">
        <f t="shared" si="59"/>
        <v/>
      </c>
      <c r="AH163" s="150" t="str">
        <f t="shared" si="59"/>
        <v/>
      </c>
      <c r="AI163" s="150" t="str">
        <f t="shared" si="59"/>
        <v/>
      </c>
      <c r="AJ163" s="150" t="str">
        <f t="shared" si="59"/>
        <v/>
      </c>
      <c r="AK163" s="150" t="str">
        <f t="shared" si="59"/>
        <v/>
      </c>
      <c r="AL163" s="150" t="str">
        <f t="shared" si="59"/>
        <v/>
      </c>
      <c r="AM163" s="150" t="str">
        <f t="shared" si="59"/>
        <v/>
      </c>
      <c r="AN163" s="150" t="str">
        <f t="shared" si="59"/>
        <v/>
      </c>
      <c r="AO163" s="150" t="str">
        <f t="shared" ref="AO163:BJ177" si="67">IF(AND(AO$8&gt;=$E163,AO$8&lt;=$E163+$G163),IF($E163+$G163*$H163&gt;AO$8,$Y$4,""),"")</f>
        <v/>
      </c>
      <c r="AP163" s="150" t="str">
        <f t="shared" si="67"/>
        <v/>
      </c>
      <c r="AQ163" s="150" t="str">
        <f t="shared" si="67"/>
        <v/>
      </c>
      <c r="AR163" s="150" t="str">
        <f t="shared" si="67"/>
        <v/>
      </c>
      <c r="AS163" s="150" t="str">
        <f t="shared" si="67"/>
        <v/>
      </c>
      <c r="AT163" s="150" t="str">
        <f t="shared" si="67"/>
        <v/>
      </c>
      <c r="AU163" s="150" t="str">
        <f t="shared" si="67"/>
        <v/>
      </c>
      <c r="AV163" s="150" t="str">
        <f t="shared" si="67"/>
        <v/>
      </c>
      <c r="AW163" s="150" t="str">
        <f t="shared" si="67"/>
        <v/>
      </c>
      <c r="AX163" s="150" t="str">
        <f t="shared" si="67"/>
        <v/>
      </c>
      <c r="AY163" s="150" t="str">
        <f t="shared" si="67"/>
        <v/>
      </c>
      <c r="AZ163" s="150" t="str">
        <f t="shared" si="64"/>
        <v/>
      </c>
      <c r="BA163" s="150" t="str">
        <f t="shared" si="64"/>
        <v/>
      </c>
      <c r="BB163" s="150" t="str">
        <f t="shared" si="64"/>
        <v/>
      </c>
      <c r="BC163" s="150" t="str">
        <f t="shared" si="64"/>
        <v/>
      </c>
      <c r="BD163" s="150" t="str">
        <f t="shared" si="64"/>
        <v/>
      </c>
      <c r="BE163" s="150" t="str">
        <f t="shared" si="64"/>
        <v/>
      </c>
      <c r="BF163" s="150" t="str">
        <f t="shared" si="64"/>
        <v/>
      </c>
      <c r="BG163" s="150" t="str">
        <f t="shared" si="64"/>
        <v/>
      </c>
      <c r="BH163" s="150" t="str">
        <f t="shared" si="64"/>
        <v/>
      </c>
      <c r="BI163" s="150" t="str">
        <f t="shared" si="64"/>
        <v/>
      </c>
      <c r="BJ163" s="151" t="str">
        <f t="shared" si="64"/>
        <v/>
      </c>
      <c r="BK163" s="125"/>
    </row>
    <row r="164" spans="2:63" ht="15" customHeight="1" outlineLevel="2" x14ac:dyDescent="0.2">
      <c r="B164" s="119"/>
      <c r="C164" s="209" t="s">
        <v>245</v>
      </c>
      <c r="D164" s="153" t="s">
        <v>466</v>
      </c>
      <c r="E164" s="156">
        <v>6</v>
      </c>
      <c r="F164" s="154">
        <f t="shared" si="60"/>
        <v>18</v>
      </c>
      <c r="G164" s="156">
        <v>12</v>
      </c>
      <c r="H164" s="155">
        <v>1</v>
      </c>
      <c r="I164" s="150" t="str">
        <f t="shared" si="65"/>
        <v/>
      </c>
      <c r="J164" s="150" t="str">
        <f t="shared" si="65"/>
        <v/>
      </c>
      <c r="K164" s="150" t="str">
        <f t="shared" si="65"/>
        <v/>
      </c>
      <c r="L164" s="150" t="str">
        <f t="shared" si="65"/>
        <v/>
      </c>
      <c r="M164" s="150" t="str">
        <f t="shared" si="65"/>
        <v/>
      </c>
      <c r="N164" s="150" t="str">
        <f t="shared" si="65"/>
        <v/>
      </c>
      <c r="O164" s="150" t="str">
        <f t="shared" si="65"/>
        <v>█</v>
      </c>
      <c r="P164" s="150" t="str">
        <f t="shared" si="65"/>
        <v>█</v>
      </c>
      <c r="Q164" s="150" t="str">
        <f t="shared" si="65"/>
        <v>█</v>
      </c>
      <c r="R164" s="150" t="str">
        <f t="shared" si="65"/>
        <v>█</v>
      </c>
      <c r="S164" s="150" t="str">
        <f t="shared" si="65"/>
        <v>█</v>
      </c>
      <c r="T164" s="150" t="str">
        <f t="shared" si="65"/>
        <v>█</v>
      </c>
      <c r="U164" s="150" t="str">
        <f t="shared" si="65"/>
        <v>█</v>
      </c>
      <c r="V164" s="150" t="str">
        <f t="shared" si="65"/>
        <v>█</v>
      </c>
      <c r="W164" s="150" t="str">
        <f t="shared" si="65"/>
        <v>█</v>
      </c>
      <c r="X164" s="150" t="str">
        <f t="shared" si="65"/>
        <v>█</v>
      </c>
      <c r="Y164" s="150" t="str">
        <f t="shared" si="59"/>
        <v>█</v>
      </c>
      <c r="Z164" s="150" t="str">
        <f t="shared" si="59"/>
        <v>█</v>
      </c>
      <c r="AA164" s="150" t="str">
        <f t="shared" si="59"/>
        <v/>
      </c>
      <c r="AB164" s="150" t="str">
        <f t="shared" si="59"/>
        <v/>
      </c>
      <c r="AC164" s="150" t="str">
        <f t="shared" si="59"/>
        <v/>
      </c>
      <c r="AD164" s="150" t="str">
        <f t="shared" si="59"/>
        <v/>
      </c>
      <c r="AE164" s="150" t="str">
        <f t="shared" si="59"/>
        <v/>
      </c>
      <c r="AF164" s="150" t="str">
        <f t="shared" si="59"/>
        <v/>
      </c>
      <c r="AG164" s="150" t="str">
        <f t="shared" si="59"/>
        <v/>
      </c>
      <c r="AH164" s="150" t="str">
        <f t="shared" si="59"/>
        <v/>
      </c>
      <c r="AI164" s="150" t="str">
        <f t="shared" si="59"/>
        <v/>
      </c>
      <c r="AJ164" s="150" t="str">
        <f t="shared" si="59"/>
        <v/>
      </c>
      <c r="AK164" s="150" t="str">
        <f t="shared" si="59"/>
        <v/>
      </c>
      <c r="AL164" s="150" t="str">
        <f t="shared" si="59"/>
        <v/>
      </c>
      <c r="AM164" s="150" t="str">
        <f t="shared" si="59"/>
        <v/>
      </c>
      <c r="AN164" s="150" t="str">
        <f t="shared" si="59"/>
        <v/>
      </c>
      <c r="AO164" s="150" t="str">
        <f t="shared" si="67"/>
        <v/>
      </c>
      <c r="AP164" s="150" t="str">
        <f t="shared" si="67"/>
        <v/>
      </c>
      <c r="AQ164" s="150" t="str">
        <f t="shared" si="67"/>
        <v/>
      </c>
      <c r="AR164" s="150" t="str">
        <f t="shared" si="67"/>
        <v/>
      </c>
      <c r="AS164" s="150" t="str">
        <f t="shared" si="67"/>
        <v/>
      </c>
      <c r="AT164" s="150" t="str">
        <f t="shared" si="67"/>
        <v/>
      </c>
      <c r="AU164" s="150" t="str">
        <f t="shared" si="67"/>
        <v/>
      </c>
      <c r="AV164" s="150" t="str">
        <f t="shared" si="67"/>
        <v/>
      </c>
      <c r="AW164" s="150" t="str">
        <f t="shared" si="67"/>
        <v/>
      </c>
      <c r="AX164" s="150" t="str">
        <f t="shared" si="67"/>
        <v/>
      </c>
      <c r="AY164" s="150" t="str">
        <f t="shared" si="67"/>
        <v/>
      </c>
      <c r="AZ164" s="150" t="str">
        <f t="shared" si="67"/>
        <v/>
      </c>
      <c r="BA164" s="150" t="str">
        <f t="shared" si="67"/>
        <v/>
      </c>
      <c r="BB164" s="150" t="str">
        <f t="shared" si="67"/>
        <v/>
      </c>
      <c r="BC164" s="150" t="str">
        <f t="shared" si="67"/>
        <v/>
      </c>
      <c r="BD164" s="150" t="str">
        <f t="shared" si="67"/>
        <v/>
      </c>
      <c r="BE164" s="150" t="str">
        <f t="shared" si="64"/>
        <v/>
      </c>
      <c r="BF164" s="150" t="str">
        <f t="shared" si="64"/>
        <v/>
      </c>
      <c r="BG164" s="150" t="str">
        <f t="shared" si="64"/>
        <v/>
      </c>
      <c r="BH164" s="150" t="str">
        <f t="shared" si="64"/>
        <v/>
      </c>
      <c r="BI164" s="150" t="str">
        <f t="shared" si="64"/>
        <v/>
      </c>
      <c r="BJ164" s="151" t="str">
        <f t="shared" si="64"/>
        <v/>
      </c>
      <c r="BK164" s="125"/>
    </row>
    <row r="165" spans="2:63" ht="15" customHeight="1" outlineLevel="2" x14ac:dyDescent="0.2">
      <c r="B165" s="119"/>
      <c r="C165" s="209" t="s">
        <v>246</v>
      </c>
      <c r="D165" s="153" t="s">
        <v>466</v>
      </c>
      <c r="E165" s="156">
        <v>14</v>
      </c>
      <c r="F165" s="154">
        <f t="shared" si="60"/>
        <v>18</v>
      </c>
      <c r="G165" s="156">
        <v>4</v>
      </c>
      <c r="H165" s="155">
        <v>1</v>
      </c>
      <c r="I165" s="150" t="str">
        <f t="shared" si="65"/>
        <v/>
      </c>
      <c r="J165" s="150" t="str">
        <f t="shared" si="65"/>
        <v/>
      </c>
      <c r="K165" s="150" t="str">
        <f t="shared" si="65"/>
        <v/>
      </c>
      <c r="L165" s="150" t="str">
        <f t="shared" si="65"/>
        <v/>
      </c>
      <c r="M165" s="150" t="str">
        <f t="shared" si="65"/>
        <v/>
      </c>
      <c r="N165" s="150" t="str">
        <f t="shared" si="65"/>
        <v/>
      </c>
      <c r="O165" s="150" t="str">
        <f t="shared" si="65"/>
        <v/>
      </c>
      <c r="P165" s="150" t="str">
        <f t="shared" si="65"/>
        <v/>
      </c>
      <c r="Q165" s="150" t="str">
        <f t="shared" si="65"/>
        <v/>
      </c>
      <c r="R165" s="150" t="str">
        <f t="shared" si="65"/>
        <v/>
      </c>
      <c r="S165" s="150" t="str">
        <f t="shared" si="65"/>
        <v/>
      </c>
      <c r="T165" s="150" t="str">
        <f t="shared" si="65"/>
        <v/>
      </c>
      <c r="U165" s="150" t="str">
        <f t="shared" si="65"/>
        <v/>
      </c>
      <c r="V165" s="150" t="str">
        <f t="shared" si="65"/>
        <v/>
      </c>
      <c r="W165" s="150" t="str">
        <f t="shared" si="65"/>
        <v>█</v>
      </c>
      <c r="X165" s="150" t="str">
        <f t="shared" si="65"/>
        <v>█</v>
      </c>
      <c r="Y165" s="150" t="str">
        <f t="shared" ref="Y165:AN180" si="68">IF(AND(Y$8&gt;=$E165,Y$8&lt;=$E165+$G165),IF($E165+$G165*$H165&gt;Y$8,$Y$4,""),"")</f>
        <v>█</v>
      </c>
      <c r="Z165" s="150" t="str">
        <f t="shared" si="68"/>
        <v>█</v>
      </c>
      <c r="AA165" s="150" t="str">
        <f t="shared" si="68"/>
        <v/>
      </c>
      <c r="AB165" s="150" t="str">
        <f t="shared" si="68"/>
        <v/>
      </c>
      <c r="AC165" s="150" t="str">
        <f t="shared" si="68"/>
        <v/>
      </c>
      <c r="AD165" s="150" t="str">
        <f t="shared" si="68"/>
        <v/>
      </c>
      <c r="AE165" s="150" t="str">
        <f t="shared" si="68"/>
        <v/>
      </c>
      <c r="AF165" s="150" t="str">
        <f t="shared" si="68"/>
        <v/>
      </c>
      <c r="AG165" s="150" t="str">
        <f t="shared" si="68"/>
        <v/>
      </c>
      <c r="AH165" s="150" t="str">
        <f t="shared" si="68"/>
        <v/>
      </c>
      <c r="AI165" s="150" t="str">
        <f t="shared" si="68"/>
        <v/>
      </c>
      <c r="AJ165" s="150" t="str">
        <f t="shared" si="68"/>
        <v/>
      </c>
      <c r="AK165" s="150" t="str">
        <f t="shared" si="68"/>
        <v/>
      </c>
      <c r="AL165" s="150" t="str">
        <f t="shared" si="68"/>
        <v/>
      </c>
      <c r="AM165" s="150" t="str">
        <f t="shared" si="68"/>
        <v/>
      </c>
      <c r="AN165" s="150" t="str">
        <f t="shared" si="68"/>
        <v/>
      </c>
      <c r="AO165" s="150" t="str">
        <f t="shared" si="67"/>
        <v/>
      </c>
      <c r="AP165" s="150" t="str">
        <f t="shared" si="67"/>
        <v/>
      </c>
      <c r="AQ165" s="150" t="str">
        <f t="shared" si="67"/>
        <v/>
      </c>
      <c r="AR165" s="150" t="str">
        <f t="shared" si="67"/>
        <v/>
      </c>
      <c r="AS165" s="150" t="str">
        <f t="shared" si="67"/>
        <v/>
      </c>
      <c r="AT165" s="150" t="str">
        <f t="shared" si="67"/>
        <v/>
      </c>
      <c r="AU165" s="150" t="str">
        <f t="shared" si="67"/>
        <v/>
      </c>
      <c r="AV165" s="150" t="str">
        <f t="shared" si="67"/>
        <v/>
      </c>
      <c r="AW165" s="150" t="str">
        <f t="shared" si="67"/>
        <v/>
      </c>
      <c r="AX165" s="150" t="str">
        <f t="shared" si="67"/>
        <v/>
      </c>
      <c r="AY165" s="150" t="str">
        <f t="shared" si="67"/>
        <v/>
      </c>
      <c r="AZ165" s="150" t="str">
        <f t="shared" si="67"/>
        <v/>
      </c>
      <c r="BA165" s="150" t="str">
        <f t="shared" si="67"/>
        <v/>
      </c>
      <c r="BB165" s="150" t="str">
        <f t="shared" si="67"/>
        <v/>
      </c>
      <c r="BC165" s="150" t="str">
        <f t="shared" si="67"/>
        <v/>
      </c>
      <c r="BD165" s="150" t="str">
        <f t="shared" si="67"/>
        <v/>
      </c>
      <c r="BE165" s="150" t="str">
        <f t="shared" si="64"/>
        <v/>
      </c>
      <c r="BF165" s="150" t="str">
        <f t="shared" si="64"/>
        <v/>
      </c>
      <c r="BG165" s="150" t="str">
        <f t="shared" si="64"/>
        <v/>
      </c>
      <c r="BH165" s="150" t="str">
        <f t="shared" si="64"/>
        <v/>
      </c>
      <c r="BI165" s="150" t="str">
        <f t="shared" si="64"/>
        <v/>
      </c>
      <c r="BJ165" s="151" t="str">
        <f t="shared" si="64"/>
        <v/>
      </c>
      <c r="BK165" s="125"/>
    </row>
    <row r="166" spans="2:63" ht="15" customHeight="1" outlineLevel="2" x14ac:dyDescent="0.2">
      <c r="B166" s="119"/>
      <c r="C166" s="209" t="s">
        <v>247</v>
      </c>
      <c r="D166" s="153" t="s">
        <v>466</v>
      </c>
      <c r="E166" s="156">
        <v>18</v>
      </c>
      <c r="F166" s="154">
        <f t="shared" si="60"/>
        <v>22</v>
      </c>
      <c r="G166" s="156">
        <v>4</v>
      </c>
      <c r="H166" s="155">
        <v>1</v>
      </c>
      <c r="I166" s="150" t="str">
        <f t="shared" si="65"/>
        <v/>
      </c>
      <c r="J166" s="150" t="str">
        <f t="shared" si="65"/>
        <v/>
      </c>
      <c r="K166" s="150" t="str">
        <f t="shared" si="65"/>
        <v/>
      </c>
      <c r="L166" s="150" t="str">
        <f t="shared" si="65"/>
        <v/>
      </c>
      <c r="M166" s="150" t="str">
        <f t="shared" si="65"/>
        <v/>
      </c>
      <c r="N166" s="150" t="str">
        <f t="shared" si="65"/>
        <v/>
      </c>
      <c r="O166" s="150" t="str">
        <f t="shared" si="65"/>
        <v/>
      </c>
      <c r="P166" s="150" t="str">
        <f t="shared" si="65"/>
        <v/>
      </c>
      <c r="Q166" s="150" t="str">
        <f t="shared" si="65"/>
        <v/>
      </c>
      <c r="R166" s="150" t="str">
        <f t="shared" si="65"/>
        <v/>
      </c>
      <c r="S166" s="150" t="str">
        <f t="shared" si="65"/>
        <v/>
      </c>
      <c r="T166" s="150" t="str">
        <f t="shared" si="65"/>
        <v/>
      </c>
      <c r="U166" s="150" t="str">
        <f t="shared" si="65"/>
        <v/>
      </c>
      <c r="V166" s="150" t="str">
        <f t="shared" si="65"/>
        <v/>
      </c>
      <c r="W166" s="150" t="str">
        <f t="shared" si="65"/>
        <v/>
      </c>
      <c r="X166" s="150" t="str">
        <f t="shared" si="65"/>
        <v/>
      </c>
      <c r="Y166" s="150" t="str">
        <f t="shared" si="68"/>
        <v/>
      </c>
      <c r="Z166" s="150" t="str">
        <f t="shared" si="68"/>
        <v/>
      </c>
      <c r="AA166" s="150" t="str">
        <f t="shared" si="68"/>
        <v>█</v>
      </c>
      <c r="AB166" s="150" t="str">
        <f t="shared" si="68"/>
        <v>█</v>
      </c>
      <c r="AC166" s="150" t="str">
        <f t="shared" si="68"/>
        <v>█</v>
      </c>
      <c r="AD166" s="150" t="str">
        <f t="shared" si="68"/>
        <v>█</v>
      </c>
      <c r="AE166" s="150" t="str">
        <f t="shared" si="68"/>
        <v/>
      </c>
      <c r="AF166" s="150" t="str">
        <f t="shared" si="68"/>
        <v/>
      </c>
      <c r="AG166" s="150" t="str">
        <f t="shared" si="68"/>
        <v/>
      </c>
      <c r="AH166" s="150" t="str">
        <f t="shared" si="68"/>
        <v/>
      </c>
      <c r="AI166" s="150" t="str">
        <f t="shared" si="68"/>
        <v/>
      </c>
      <c r="AJ166" s="150" t="str">
        <f t="shared" si="68"/>
        <v/>
      </c>
      <c r="AK166" s="150" t="str">
        <f t="shared" si="68"/>
        <v/>
      </c>
      <c r="AL166" s="150" t="str">
        <f t="shared" si="68"/>
        <v/>
      </c>
      <c r="AM166" s="150" t="str">
        <f t="shared" si="68"/>
        <v/>
      </c>
      <c r="AN166" s="150" t="str">
        <f t="shared" si="68"/>
        <v/>
      </c>
      <c r="AO166" s="150" t="str">
        <f t="shared" si="67"/>
        <v/>
      </c>
      <c r="AP166" s="150" t="str">
        <f t="shared" si="67"/>
        <v/>
      </c>
      <c r="AQ166" s="150" t="str">
        <f t="shared" si="67"/>
        <v/>
      </c>
      <c r="AR166" s="150" t="str">
        <f t="shared" si="67"/>
        <v/>
      </c>
      <c r="AS166" s="150" t="str">
        <f t="shared" si="67"/>
        <v/>
      </c>
      <c r="AT166" s="150" t="str">
        <f t="shared" si="67"/>
        <v/>
      </c>
      <c r="AU166" s="150" t="str">
        <f t="shared" si="67"/>
        <v/>
      </c>
      <c r="AV166" s="150" t="str">
        <f t="shared" si="67"/>
        <v/>
      </c>
      <c r="AW166" s="150" t="str">
        <f t="shared" si="67"/>
        <v/>
      </c>
      <c r="AX166" s="150" t="str">
        <f t="shared" si="67"/>
        <v/>
      </c>
      <c r="AY166" s="150" t="str">
        <f t="shared" si="67"/>
        <v/>
      </c>
      <c r="AZ166" s="150" t="str">
        <f t="shared" si="67"/>
        <v/>
      </c>
      <c r="BA166" s="150" t="str">
        <f t="shared" si="67"/>
        <v/>
      </c>
      <c r="BB166" s="150" t="str">
        <f t="shared" si="67"/>
        <v/>
      </c>
      <c r="BC166" s="150" t="str">
        <f t="shared" si="67"/>
        <v/>
      </c>
      <c r="BD166" s="150" t="str">
        <f t="shared" si="67"/>
        <v/>
      </c>
      <c r="BE166" s="150" t="str">
        <f t="shared" si="64"/>
        <v/>
      </c>
      <c r="BF166" s="150" t="str">
        <f t="shared" si="64"/>
        <v/>
      </c>
      <c r="BG166" s="150" t="str">
        <f t="shared" si="64"/>
        <v/>
      </c>
      <c r="BH166" s="150" t="str">
        <f t="shared" si="64"/>
        <v/>
      </c>
      <c r="BI166" s="150" t="str">
        <f t="shared" si="64"/>
        <v/>
      </c>
      <c r="BJ166" s="151" t="str">
        <f t="shared" si="64"/>
        <v/>
      </c>
      <c r="BK166" s="125"/>
    </row>
    <row r="167" spans="2:63" ht="15" customHeight="1" outlineLevel="2" x14ac:dyDescent="0.2">
      <c r="B167" s="119"/>
      <c r="C167" s="209" t="s">
        <v>248</v>
      </c>
      <c r="D167" s="153" t="s">
        <v>466</v>
      </c>
      <c r="E167" s="156">
        <v>22</v>
      </c>
      <c r="F167" s="154">
        <f t="shared" si="60"/>
        <v>32</v>
      </c>
      <c r="G167" s="156">
        <v>10</v>
      </c>
      <c r="H167" s="158">
        <v>0.8</v>
      </c>
      <c r="I167" s="150" t="str">
        <f t="shared" si="65"/>
        <v/>
      </c>
      <c r="J167" s="150" t="str">
        <f t="shared" si="65"/>
        <v/>
      </c>
      <c r="K167" s="150" t="str">
        <f t="shared" si="65"/>
        <v/>
      </c>
      <c r="L167" s="150" t="str">
        <f t="shared" si="65"/>
        <v/>
      </c>
      <c r="M167" s="150" t="str">
        <f t="shared" si="65"/>
        <v/>
      </c>
      <c r="N167" s="150" t="str">
        <f t="shared" si="65"/>
        <v/>
      </c>
      <c r="O167" s="150" t="str">
        <f t="shared" si="65"/>
        <v/>
      </c>
      <c r="P167" s="150" t="str">
        <f t="shared" si="65"/>
        <v/>
      </c>
      <c r="Q167" s="150" t="str">
        <f t="shared" si="65"/>
        <v/>
      </c>
      <c r="R167" s="150" t="str">
        <f t="shared" si="65"/>
        <v/>
      </c>
      <c r="S167" s="150" t="str">
        <f t="shared" si="65"/>
        <v/>
      </c>
      <c r="T167" s="150" t="str">
        <f t="shared" si="65"/>
        <v/>
      </c>
      <c r="U167" s="150" t="str">
        <f t="shared" si="65"/>
        <v/>
      </c>
      <c r="V167" s="150" t="str">
        <f t="shared" si="65"/>
        <v/>
      </c>
      <c r="W167" s="150" t="str">
        <f t="shared" si="65"/>
        <v/>
      </c>
      <c r="X167" s="150" t="str">
        <f t="shared" si="65"/>
        <v/>
      </c>
      <c r="Y167" s="150" t="str">
        <f t="shared" si="68"/>
        <v/>
      </c>
      <c r="Z167" s="150" t="str">
        <f t="shared" si="68"/>
        <v/>
      </c>
      <c r="AA167" s="150" t="str">
        <f t="shared" si="68"/>
        <v/>
      </c>
      <c r="AB167" s="150" t="str">
        <f t="shared" si="68"/>
        <v/>
      </c>
      <c r="AC167" s="150" t="str">
        <f t="shared" si="68"/>
        <v/>
      </c>
      <c r="AD167" s="150" t="str">
        <f t="shared" si="68"/>
        <v/>
      </c>
      <c r="AE167" s="150" t="str">
        <f t="shared" si="68"/>
        <v>█</v>
      </c>
      <c r="AF167" s="150" t="str">
        <f t="shared" si="68"/>
        <v>█</v>
      </c>
      <c r="AG167" s="150" t="str">
        <f t="shared" si="68"/>
        <v>█</v>
      </c>
      <c r="AH167" s="150" t="str">
        <f t="shared" si="68"/>
        <v>█</v>
      </c>
      <c r="AI167" s="150" t="str">
        <f t="shared" si="68"/>
        <v>█</v>
      </c>
      <c r="AJ167" s="150" t="str">
        <f t="shared" si="68"/>
        <v>█</v>
      </c>
      <c r="AK167" s="150" t="str">
        <f t="shared" si="68"/>
        <v>█</v>
      </c>
      <c r="AL167" s="150" t="str">
        <f t="shared" si="68"/>
        <v>█</v>
      </c>
      <c r="AM167" s="150" t="str">
        <f t="shared" si="68"/>
        <v/>
      </c>
      <c r="AN167" s="150" t="str">
        <f t="shared" si="68"/>
        <v/>
      </c>
      <c r="AO167" s="150" t="str">
        <f t="shared" si="67"/>
        <v/>
      </c>
      <c r="AP167" s="150" t="str">
        <f t="shared" si="67"/>
        <v/>
      </c>
      <c r="AQ167" s="150" t="str">
        <f t="shared" si="67"/>
        <v/>
      </c>
      <c r="AR167" s="150" t="str">
        <f t="shared" si="67"/>
        <v/>
      </c>
      <c r="AS167" s="150" t="str">
        <f t="shared" si="67"/>
        <v/>
      </c>
      <c r="AT167" s="150" t="str">
        <f t="shared" si="67"/>
        <v/>
      </c>
      <c r="AU167" s="150" t="str">
        <f t="shared" si="67"/>
        <v/>
      </c>
      <c r="AV167" s="150" t="str">
        <f t="shared" si="67"/>
        <v/>
      </c>
      <c r="AW167" s="150" t="str">
        <f t="shared" si="67"/>
        <v/>
      </c>
      <c r="AX167" s="150" t="str">
        <f t="shared" si="67"/>
        <v/>
      </c>
      <c r="AY167" s="150" t="str">
        <f t="shared" si="67"/>
        <v/>
      </c>
      <c r="AZ167" s="150" t="str">
        <f t="shared" si="67"/>
        <v/>
      </c>
      <c r="BA167" s="150" t="str">
        <f t="shared" si="67"/>
        <v/>
      </c>
      <c r="BB167" s="150" t="str">
        <f t="shared" si="67"/>
        <v/>
      </c>
      <c r="BC167" s="150" t="str">
        <f t="shared" si="67"/>
        <v/>
      </c>
      <c r="BD167" s="150" t="str">
        <f t="shared" si="67"/>
        <v/>
      </c>
      <c r="BE167" s="150" t="str">
        <f t="shared" si="64"/>
        <v/>
      </c>
      <c r="BF167" s="150" t="str">
        <f t="shared" si="64"/>
        <v/>
      </c>
      <c r="BG167" s="150" t="str">
        <f t="shared" si="64"/>
        <v/>
      </c>
      <c r="BH167" s="150" t="str">
        <f t="shared" si="64"/>
        <v/>
      </c>
      <c r="BI167" s="150" t="str">
        <f t="shared" si="64"/>
        <v/>
      </c>
      <c r="BJ167" s="151" t="str">
        <f t="shared" si="64"/>
        <v/>
      </c>
      <c r="BK167" s="125"/>
    </row>
    <row r="168" spans="2:63" ht="15" customHeight="1" outlineLevel="2" x14ac:dyDescent="0.2">
      <c r="B168" s="119"/>
      <c r="C168" s="209" t="s">
        <v>249</v>
      </c>
      <c r="D168" s="153" t="s">
        <v>466</v>
      </c>
      <c r="E168" s="156">
        <v>18</v>
      </c>
      <c r="F168" s="154">
        <f t="shared" si="60"/>
        <v>32</v>
      </c>
      <c r="G168" s="156">
        <v>14</v>
      </c>
      <c r="H168" s="155">
        <v>1</v>
      </c>
      <c r="I168" s="150" t="str">
        <f t="shared" si="65"/>
        <v/>
      </c>
      <c r="J168" s="150" t="str">
        <f t="shared" si="65"/>
        <v/>
      </c>
      <c r="K168" s="150" t="str">
        <f t="shared" si="65"/>
        <v/>
      </c>
      <c r="L168" s="150" t="str">
        <f t="shared" si="65"/>
        <v/>
      </c>
      <c r="M168" s="150" t="str">
        <f t="shared" si="65"/>
        <v/>
      </c>
      <c r="N168" s="150" t="str">
        <f t="shared" si="65"/>
        <v/>
      </c>
      <c r="O168" s="150" t="str">
        <f t="shared" si="65"/>
        <v/>
      </c>
      <c r="P168" s="150" t="str">
        <f t="shared" si="65"/>
        <v/>
      </c>
      <c r="Q168" s="150" t="str">
        <f t="shared" si="65"/>
        <v/>
      </c>
      <c r="R168" s="150" t="str">
        <f t="shared" si="65"/>
        <v/>
      </c>
      <c r="S168" s="150" t="str">
        <f t="shared" si="65"/>
        <v/>
      </c>
      <c r="T168" s="150" t="str">
        <f t="shared" si="65"/>
        <v/>
      </c>
      <c r="U168" s="150" t="str">
        <f t="shared" si="65"/>
        <v/>
      </c>
      <c r="V168" s="150" t="str">
        <f t="shared" si="65"/>
        <v/>
      </c>
      <c r="W168" s="150" t="str">
        <f t="shared" si="65"/>
        <v/>
      </c>
      <c r="X168" s="150" t="str">
        <f t="shared" si="65"/>
        <v/>
      </c>
      <c r="Y168" s="150" t="str">
        <f t="shared" si="68"/>
        <v/>
      </c>
      <c r="Z168" s="150" t="str">
        <f t="shared" si="68"/>
        <v/>
      </c>
      <c r="AA168" s="150" t="str">
        <f t="shared" si="68"/>
        <v>█</v>
      </c>
      <c r="AB168" s="150" t="str">
        <f t="shared" si="68"/>
        <v>█</v>
      </c>
      <c r="AC168" s="150" t="str">
        <f t="shared" si="68"/>
        <v>█</v>
      </c>
      <c r="AD168" s="150" t="str">
        <f t="shared" si="68"/>
        <v>█</v>
      </c>
      <c r="AE168" s="150" t="str">
        <f t="shared" si="68"/>
        <v>█</v>
      </c>
      <c r="AF168" s="150" t="str">
        <f t="shared" si="68"/>
        <v>█</v>
      </c>
      <c r="AG168" s="150" t="str">
        <f t="shared" si="68"/>
        <v>█</v>
      </c>
      <c r="AH168" s="150" t="str">
        <f t="shared" si="68"/>
        <v>█</v>
      </c>
      <c r="AI168" s="150" t="str">
        <f t="shared" si="68"/>
        <v>█</v>
      </c>
      <c r="AJ168" s="150" t="str">
        <f t="shared" si="68"/>
        <v>█</v>
      </c>
      <c r="AK168" s="150" t="str">
        <f t="shared" si="68"/>
        <v>█</v>
      </c>
      <c r="AL168" s="150" t="str">
        <f t="shared" si="68"/>
        <v>█</v>
      </c>
      <c r="AM168" s="150" t="str">
        <f t="shared" si="68"/>
        <v>█</v>
      </c>
      <c r="AN168" s="150" t="str">
        <f t="shared" si="68"/>
        <v>█</v>
      </c>
      <c r="AO168" s="150" t="str">
        <f t="shared" si="67"/>
        <v/>
      </c>
      <c r="AP168" s="150" t="str">
        <f t="shared" si="67"/>
        <v/>
      </c>
      <c r="AQ168" s="150" t="str">
        <f t="shared" si="67"/>
        <v/>
      </c>
      <c r="AR168" s="150" t="str">
        <f t="shared" si="67"/>
        <v/>
      </c>
      <c r="AS168" s="150" t="str">
        <f t="shared" si="67"/>
        <v/>
      </c>
      <c r="AT168" s="150" t="str">
        <f t="shared" si="67"/>
        <v/>
      </c>
      <c r="AU168" s="150" t="str">
        <f t="shared" si="67"/>
        <v/>
      </c>
      <c r="AV168" s="150" t="str">
        <f t="shared" si="67"/>
        <v/>
      </c>
      <c r="AW168" s="150" t="str">
        <f t="shared" si="67"/>
        <v/>
      </c>
      <c r="AX168" s="150" t="str">
        <f t="shared" si="67"/>
        <v/>
      </c>
      <c r="AY168" s="150" t="str">
        <f t="shared" si="67"/>
        <v/>
      </c>
      <c r="AZ168" s="150" t="str">
        <f t="shared" si="67"/>
        <v/>
      </c>
      <c r="BA168" s="150" t="str">
        <f t="shared" si="67"/>
        <v/>
      </c>
      <c r="BB168" s="150" t="str">
        <f t="shared" si="67"/>
        <v/>
      </c>
      <c r="BC168" s="150" t="str">
        <f t="shared" si="67"/>
        <v/>
      </c>
      <c r="BD168" s="150" t="str">
        <f t="shared" si="67"/>
        <v/>
      </c>
      <c r="BE168" s="150" t="str">
        <f t="shared" si="64"/>
        <v/>
      </c>
      <c r="BF168" s="150" t="str">
        <f t="shared" si="64"/>
        <v/>
      </c>
      <c r="BG168" s="150" t="str">
        <f t="shared" si="64"/>
        <v/>
      </c>
      <c r="BH168" s="150" t="str">
        <f t="shared" si="64"/>
        <v/>
      </c>
      <c r="BI168" s="150" t="str">
        <f t="shared" si="64"/>
        <v/>
      </c>
      <c r="BJ168" s="151" t="str">
        <f t="shared" si="64"/>
        <v/>
      </c>
      <c r="BK168" s="125"/>
    </row>
    <row r="169" spans="2:63" ht="15" customHeight="1" outlineLevel="2" x14ac:dyDescent="0.2">
      <c r="B169" s="119"/>
      <c r="C169" s="209" t="s">
        <v>250</v>
      </c>
      <c r="D169" s="153" t="s">
        <v>466</v>
      </c>
      <c r="E169" s="156">
        <v>32</v>
      </c>
      <c r="F169" s="154">
        <f t="shared" si="60"/>
        <v>54</v>
      </c>
      <c r="G169" s="156">
        <v>22</v>
      </c>
      <c r="H169" s="155">
        <v>1</v>
      </c>
      <c r="I169" s="150" t="str">
        <f t="shared" si="65"/>
        <v/>
      </c>
      <c r="J169" s="150" t="str">
        <f t="shared" si="65"/>
        <v/>
      </c>
      <c r="K169" s="150" t="str">
        <f t="shared" si="65"/>
        <v/>
      </c>
      <c r="L169" s="150" t="str">
        <f t="shared" si="65"/>
        <v/>
      </c>
      <c r="M169" s="150" t="str">
        <f t="shared" si="65"/>
        <v/>
      </c>
      <c r="N169" s="150" t="str">
        <f t="shared" si="65"/>
        <v/>
      </c>
      <c r="O169" s="150" t="str">
        <f t="shared" si="65"/>
        <v/>
      </c>
      <c r="P169" s="150" t="str">
        <f t="shared" si="65"/>
        <v/>
      </c>
      <c r="Q169" s="150" t="str">
        <f t="shared" si="65"/>
        <v/>
      </c>
      <c r="R169" s="150" t="str">
        <f t="shared" si="65"/>
        <v/>
      </c>
      <c r="S169" s="150" t="str">
        <f t="shared" si="65"/>
        <v/>
      </c>
      <c r="T169" s="150" t="str">
        <f t="shared" si="65"/>
        <v/>
      </c>
      <c r="U169" s="150" t="str">
        <f t="shared" si="65"/>
        <v/>
      </c>
      <c r="V169" s="150" t="str">
        <f t="shared" si="65"/>
        <v/>
      </c>
      <c r="W169" s="150" t="str">
        <f t="shared" si="65"/>
        <v/>
      </c>
      <c r="X169" s="150" t="str">
        <f t="shared" si="65"/>
        <v/>
      </c>
      <c r="Y169" s="150" t="str">
        <f t="shared" si="68"/>
        <v/>
      </c>
      <c r="Z169" s="150" t="str">
        <f t="shared" si="68"/>
        <v/>
      </c>
      <c r="AA169" s="150" t="str">
        <f t="shared" si="68"/>
        <v/>
      </c>
      <c r="AB169" s="150" t="str">
        <f t="shared" si="68"/>
        <v/>
      </c>
      <c r="AC169" s="150" t="str">
        <f t="shared" si="68"/>
        <v/>
      </c>
      <c r="AD169" s="150" t="str">
        <f t="shared" si="68"/>
        <v/>
      </c>
      <c r="AE169" s="150" t="str">
        <f t="shared" si="68"/>
        <v/>
      </c>
      <c r="AF169" s="150" t="str">
        <f t="shared" si="68"/>
        <v/>
      </c>
      <c r="AG169" s="150" t="str">
        <f t="shared" si="68"/>
        <v/>
      </c>
      <c r="AH169" s="150" t="str">
        <f t="shared" si="68"/>
        <v/>
      </c>
      <c r="AI169" s="150" t="str">
        <f t="shared" si="68"/>
        <v/>
      </c>
      <c r="AJ169" s="150" t="str">
        <f t="shared" si="68"/>
        <v/>
      </c>
      <c r="AK169" s="150" t="str">
        <f t="shared" si="68"/>
        <v/>
      </c>
      <c r="AL169" s="150" t="str">
        <f t="shared" si="68"/>
        <v/>
      </c>
      <c r="AM169" s="150" t="str">
        <f t="shared" si="68"/>
        <v/>
      </c>
      <c r="AN169" s="150" t="str">
        <f t="shared" si="68"/>
        <v/>
      </c>
      <c r="AO169" s="150" t="str">
        <f t="shared" si="67"/>
        <v>█</v>
      </c>
      <c r="AP169" s="150" t="str">
        <f t="shared" si="67"/>
        <v>█</v>
      </c>
      <c r="AQ169" s="150" t="str">
        <f t="shared" si="67"/>
        <v>█</v>
      </c>
      <c r="AR169" s="150" t="str">
        <f t="shared" si="67"/>
        <v>█</v>
      </c>
      <c r="AS169" s="150" t="str">
        <f t="shared" si="67"/>
        <v>█</v>
      </c>
      <c r="AT169" s="150" t="str">
        <f t="shared" si="67"/>
        <v>█</v>
      </c>
      <c r="AU169" s="150" t="str">
        <f t="shared" si="67"/>
        <v>█</v>
      </c>
      <c r="AV169" s="150" t="str">
        <f t="shared" si="67"/>
        <v>█</v>
      </c>
      <c r="AW169" s="150" t="str">
        <f t="shared" si="67"/>
        <v>█</v>
      </c>
      <c r="AX169" s="150" t="str">
        <f t="shared" si="67"/>
        <v>█</v>
      </c>
      <c r="AY169" s="150" t="str">
        <f t="shared" si="67"/>
        <v>█</v>
      </c>
      <c r="AZ169" s="150" t="str">
        <f t="shared" si="67"/>
        <v>█</v>
      </c>
      <c r="BA169" s="150" t="str">
        <f t="shared" si="67"/>
        <v>█</v>
      </c>
      <c r="BB169" s="150" t="str">
        <f t="shared" si="67"/>
        <v>█</v>
      </c>
      <c r="BC169" s="150" t="str">
        <f t="shared" si="67"/>
        <v>█</v>
      </c>
      <c r="BD169" s="150" t="str">
        <f t="shared" si="67"/>
        <v>█</v>
      </c>
      <c r="BE169" s="150" t="str">
        <f t="shared" si="64"/>
        <v>█</v>
      </c>
      <c r="BF169" s="150" t="str">
        <f t="shared" si="64"/>
        <v>█</v>
      </c>
      <c r="BG169" s="150" t="str">
        <f t="shared" si="64"/>
        <v>█</v>
      </c>
      <c r="BH169" s="150" t="str">
        <f t="shared" si="64"/>
        <v>█</v>
      </c>
      <c r="BI169" s="150" t="str">
        <f t="shared" si="64"/>
        <v>█</v>
      </c>
      <c r="BJ169" s="151" t="str">
        <f t="shared" si="64"/>
        <v>█</v>
      </c>
      <c r="BK169" s="125"/>
    </row>
    <row r="170" spans="2:63" ht="15" customHeight="1" outlineLevel="2" x14ac:dyDescent="0.2">
      <c r="B170" s="119"/>
      <c r="C170" s="209" t="s">
        <v>251</v>
      </c>
      <c r="D170" s="153" t="s">
        <v>466</v>
      </c>
      <c r="E170" s="156">
        <v>32</v>
      </c>
      <c r="F170" s="154">
        <f t="shared" si="60"/>
        <v>54</v>
      </c>
      <c r="G170" s="156">
        <v>22</v>
      </c>
      <c r="H170" s="155">
        <v>1</v>
      </c>
      <c r="I170" s="150" t="str">
        <f t="shared" si="65"/>
        <v/>
      </c>
      <c r="J170" s="150" t="str">
        <f t="shared" si="65"/>
        <v/>
      </c>
      <c r="K170" s="150" t="str">
        <f t="shared" si="65"/>
        <v/>
      </c>
      <c r="L170" s="150" t="str">
        <f t="shared" si="65"/>
        <v/>
      </c>
      <c r="M170" s="150" t="str">
        <f t="shared" si="65"/>
        <v/>
      </c>
      <c r="N170" s="150" t="str">
        <f t="shared" si="65"/>
        <v/>
      </c>
      <c r="O170" s="150" t="str">
        <f t="shared" si="65"/>
        <v/>
      </c>
      <c r="P170" s="150" t="str">
        <f t="shared" si="65"/>
        <v/>
      </c>
      <c r="Q170" s="150" t="str">
        <f t="shared" si="65"/>
        <v/>
      </c>
      <c r="R170" s="150" t="str">
        <f t="shared" si="65"/>
        <v/>
      </c>
      <c r="S170" s="150" t="str">
        <f t="shared" si="65"/>
        <v/>
      </c>
      <c r="T170" s="150" t="str">
        <f t="shared" si="65"/>
        <v/>
      </c>
      <c r="U170" s="150" t="str">
        <f t="shared" si="65"/>
        <v/>
      </c>
      <c r="V170" s="150" t="str">
        <f t="shared" si="65"/>
        <v/>
      </c>
      <c r="W170" s="150" t="str">
        <f t="shared" si="65"/>
        <v/>
      </c>
      <c r="X170" s="150" t="str">
        <f t="shared" si="65"/>
        <v/>
      </c>
      <c r="Y170" s="150" t="str">
        <f t="shared" si="68"/>
        <v/>
      </c>
      <c r="Z170" s="150" t="str">
        <f t="shared" si="68"/>
        <v/>
      </c>
      <c r="AA170" s="150" t="str">
        <f t="shared" si="68"/>
        <v/>
      </c>
      <c r="AB170" s="150" t="str">
        <f t="shared" si="68"/>
        <v/>
      </c>
      <c r="AC170" s="150" t="str">
        <f t="shared" si="68"/>
        <v/>
      </c>
      <c r="AD170" s="150" t="str">
        <f t="shared" si="68"/>
        <v/>
      </c>
      <c r="AE170" s="150" t="str">
        <f t="shared" si="68"/>
        <v/>
      </c>
      <c r="AF170" s="150" t="str">
        <f t="shared" si="68"/>
        <v/>
      </c>
      <c r="AG170" s="150" t="str">
        <f t="shared" si="68"/>
        <v/>
      </c>
      <c r="AH170" s="150" t="str">
        <f t="shared" si="68"/>
        <v/>
      </c>
      <c r="AI170" s="150" t="str">
        <f t="shared" si="68"/>
        <v/>
      </c>
      <c r="AJ170" s="150" t="str">
        <f t="shared" si="68"/>
        <v/>
      </c>
      <c r="AK170" s="150" t="str">
        <f t="shared" si="68"/>
        <v/>
      </c>
      <c r="AL170" s="150" t="str">
        <f t="shared" si="68"/>
        <v/>
      </c>
      <c r="AM170" s="150" t="str">
        <f t="shared" si="68"/>
        <v/>
      </c>
      <c r="AN170" s="150" t="str">
        <f t="shared" si="68"/>
        <v/>
      </c>
      <c r="AO170" s="150" t="str">
        <f t="shared" si="67"/>
        <v>█</v>
      </c>
      <c r="AP170" s="150" t="str">
        <f t="shared" si="67"/>
        <v>█</v>
      </c>
      <c r="AQ170" s="150" t="str">
        <f t="shared" si="67"/>
        <v>█</v>
      </c>
      <c r="AR170" s="150" t="str">
        <f t="shared" si="67"/>
        <v>█</v>
      </c>
      <c r="AS170" s="150" t="str">
        <f t="shared" si="67"/>
        <v>█</v>
      </c>
      <c r="AT170" s="150" t="str">
        <f t="shared" si="67"/>
        <v>█</v>
      </c>
      <c r="AU170" s="150" t="str">
        <f t="shared" si="67"/>
        <v>█</v>
      </c>
      <c r="AV170" s="150" t="str">
        <f t="shared" si="67"/>
        <v>█</v>
      </c>
      <c r="AW170" s="150" t="str">
        <f t="shared" si="67"/>
        <v>█</v>
      </c>
      <c r="AX170" s="150" t="str">
        <f t="shared" si="67"/>
        <v>█</v>
      </c>
      <c r="AY170" s="150" t="str">
        <f t="shared" si="67"/>
        <v>█</v>
      </c>
      <c r="AZ170" s="150" t="str">
        <f t="shared" si="67"/>
        <v>█</v>
      </c>
      <c r="BA170" s="150" t="str">
        <f t="shared" si="67"/>
        <v>█</v>
      </c>
      <c r="BB170" s="150" t="str">
        <f t="shared" si="67"/>
        <v>█</v>
      </c>
      <c r="BC170" s="150" t="str">
        <f t="shared" si="67"/>
        <v>█</v>
      </c>
      <c r="BD170" s="150" t="str">
        <f t="shared" si="67"/>
        <v>█</v>
      </c>
      <c r="BE170" s="150" t="str">
        <f t="shared" si="64"/>
        <v>█</v>
      </c>
      <c r="BF170" s="150" t="str">
        <f t="shared" si="64"/>
        <v>█</v>
      </c>
      <c r="BG170" s="150" t="str">
        <f t="shared" si="64"/>
        <v>█</v>
      </c>
      <c r="BH170" s="150" t="str">
        <f t="shared" si="64"/>
        <v>█</v>
      </c>
      <c r="BI170" s="150" t="str">
        <f t="shared" si="64"/>
        <v>█</v>
      </c>
      <c r="BJ170" s="151" t="str">
        <f t="shared" si="64"/>
        <v>█</v>
      </c>
      <c r="BK170" s="125"/>
    </row>
    <row r="171" spans="2:63" ht="15" customHeight="1" outlineLevel="2" x14ac:dyDescent="0.2">
      <c r="B171" s="119"/>
      <c r="C171" s="209" t="s">
        <v>252</v>
      </c>
      <c r="D171" s="153" t="s">
        <v>466</v>
      </c>
      <c r="E171" s="156">
        <v>32</v>
      </c>
      <c r="F171" s="154">
        <f t="shared" si="60"/>
        <v>54</v>
      </c>
      <c r="G171" s="156">
        <v>22</v>
      </c>
      <c r="H171" s="155">
        <v>1</v>
      </c>
      <c r="I171" s="150" t="str">
        <f t="shared" si="65"/>
        <v/>
      </c>
      <c r="J171" s="150" t="str">
        <f t="shared" si="65"/>
        <v/>
      </c>
      <c r="K171" s="150" t="str">
        <f t="shared" si="65"/>
        <v/>
      </c>
      <c r="L171" s="150" t="str">
        <f t="shared" si="65"/>
        <v/>
      </c>
      <c r="M171" s="150" t="str">
        <f t="shared" si="65"/>
        <v/>
      </c>
      <c r="N171" s="150" t="str">
        <f t="shared" si="65"/>
        <v/>
      </c>
      <c r="O171" s="150" t="str">
        <f t="shared" si="65"/>
        <v/>
      </c>
      <c r="P171" s="150" t="str">
        <f t="shared" si="65"/>
        <v/>
      </c>
      <c r="Q171" s="150" t="str">
        <f t="shared" si="65"/>
        <v/>
      </c>
      <c r="R171" s="150" t="str">
        <f t="shared" si="65"/>
        <v/>
      </c>
      <c r="S171" s="150" t="str">
        <f t="shared" si="65"/>
        <v/>
      </c>
      <c r="T171" s="150" t="str">
        <f t="shared" si="65"/>
        <v/>
      </c>
      <c r="U171" s="150" t="str">
        <f t="shared" si="65"/>
        <v/>
      </c>
      <c r="V171" s="150" t="str">
        <f t="shared" si="65"/>
        <v/>
      </c>
      <c r="W171" s="150" t="str">
        <f t="shared" si="65"/>
        <v/>
      </c>
      <c r="X171" s="150" t="str">
        <f t="shared" si="65"/>
        <v/>
      </c>
      <c r="Y171" s="150" t="str">
        <f t="shared" si="68"/>
        <v/>
      </c>
      <c r="Z171" s="150" t="str">
        <f t="shared" si="68"/>
        <v/>
      </c>
      <c r="AA171" s="150" t="str">
        <f t="shared" si="68"/>
        <v/>
      </c>
      <c r="AB171" s="150" t="str">
        <f t="shared" si="68"/>
        <v/>
      </c>
      <c r="AC171" s="150" t="str">
        <f t="shared" si="68"/>
        <v/>
      </c>
      <c r="AD171" s="150" t="str">
        <f t="shared" si="68"/>
        <v/>
      </c>
      <c r="AE171" s="150" t="str">
        <f t="shared" si="68"/>
        <v/>
      </c>
      <c r="AF171" s="150" t="str">
        <f t="shared" si="68"/>
        <v/>
      </c>
      <c r="AG171" s="150" t="str">
        <f t="shared" si="68"/>
        <v/>
      </c>
      <c r="AH171" s="150" t="str">
        <f t="shared" si="68"/>
        <v/>
      </c>
      <c r="AI171" s="150" t="str">
        <f t="shared" si="68"/>
        <v/>
      </c>
      <c r="AJ171" s="150" t="str">
        <f t="shared" si="68"/>
        <v/>
      </c>
      <c r="AK171" s="150" t="str">
        <f t="shared" si="68"/>
        <v/>
      </c>
      <c r="AL171" s="150" t="str">
        <f t="shared" si="68"/>
        <v/>
      </c>
      <c r="AM171" s="150" t="str">
        <f t="shared" si="68"/>
        <v/>
      </c>
      <c r="AN171" s="150" t="str">
        <f t="shared" si="68"/>
        <v/>
      </c>
      <c r="AO171" s="150" t="str">
        <f t="shared" si="67"/>
        <v>█</v>
      </c>
      <c r="AP171" s="150" t="str">
        <f t="shared" si="67"/>
        <v>█</v>
      </c>
      <c r="AQ171" s="150" t="str">
        <f t="shared" si="67"/>
        <v>█</v>
      </c>
      <c r="AR171" s="150" t="str">
        <f t="shared" si="67"/>
        <v>█</v>
      </c>
      <c r="AS171" s="150" t="str">
        <f t="shared" si="67"/>
        <v>█</v>
      </c>
      <c r="AT171" s="150" t="str">
        <f t="shared" si="67"/>
        <v>█</v>
      </c>
      <c r="AU171" s="150" t="str">
        <f t="shared" si="67"/>
        <v>█</v>
      </c>
      <c r="AV171" s="150" t="str">
        <f t="shared" si="67"/>
        <v>█</v>
      </c>
      <c r="AW171" s="150" t="str">
        <f t="shared" si="67"/>
        <v>█</v>
      </c>
      <c r="AX171" s="150" t="str">
        <f t="shared" si="67"/>
        <v>█</v>
      </c>
      <c r="AY171" s="150" t="str">
        <f t="shared" si="67"/>
        <v>█</v>
      </c>
      <c r="AZ171" s="150" t="str">
        <f t="shared" si="67"/>
        <v>█</v>
      </c>
      <c r="BA171" s="150" t="str">
        <f t="shared" si="67"/>
        <v>█</v>
      </c>
      <c r="BB171" s="150" t="str">
        <f t="shared" si="67"/>
        <v>█</v>
      </c>
      <c r="BC171" s="150" t="str">
        <f t="shared" si="67"/>
        <v>█</v>
      </c>
      <c r="BD171" s="150" t="str">
        <f t="shared" si="67"/>
        <v>█</v>
      </c>
      <c r="BE171" s="150" t="str">
        <f t="shared" si="64"/>
        <v>█</v>
      </c>
      <c r="BF171" s="150" t="str">
        <f t="shared" si="64"/>
        <v>█</v>
      </c>
      <c r="BG171" s="150" t="str">
        <f t="shared" si="64"/>
        <v>█</v>
      </c>
      <c r="BH171" s="150" t="str">
        <f t="shared" si="64"/>
        <v>█</v>
      </c>
      <c r="BI171" s="150" t="str">
        <f t="shared" si="64"/>
        <v>█</v>
      </c>
      <c r="BJ171" s="151" t="str">
        <f t="shared" si="64"/>
        <v>█</v>
      </c>
      <c r="BK171" s="125"/>
    </row>
    <row r="172" spans="2:63" ht="15" customHeight="1" outlineLevel="2" x14ac:dyDescent="0.2">
      <c r="B172" s="119"/>
      <c r="C172" s="209" t="s">
        <v>253</v>
      </c>
      <c r="D172" s="153" t="s">
        <v>466</v>
      </c>
      <c r="E172" s="156">
        <v>32</v>
      </c>
      <c r="F172" s="154">
        <f t="shared" si="60"/>
        <v>54</v>
      </c>
      <c r="G172" s="156">
        <v>22</v>
      </c>
      <c r="H172" s="155">
        <v>1</v>
      </c>
      <c r="I172" s="150" t="str">
        <f t="shared" si="65"/>
        <v/>
      </c>
      <c r="J172" s="150" t="str">
        <f t="shared" si="65"/>
        <v/>
      </c>
      <c r="K172" s="150" t="str">
        <f t="shared" si="65"/>
        <v/>
      </c>
      <c r="L172" s="150" t="str">
        <f t="shared" si="65"/>
        <v/>
      </c>
      <c r="M172" s="150" t="str">
        <f t="shared" si="65"/>
        <v/>
      </c>
      <c r="N172" s="150" t="str">
        <f t="shared" si="65"/>
        <v/>
      </c>
      <c r="O172" s="150" t="str">
        <f t="shared" si="65"/>
        <v/>
      </c>
      <c r="P172" s="150" t="str">
        <f t="shared" si="65"/>
        <v/>
      </c>
      <c r="Q172" s="150" t="str">
        <f t="shared" si="65"/>
        <v/>
      </c>
      <c r="R172" s="150" t="str">
        <f t="shared" si="65"/>
        <v/>
      </c>
      <c r="S172" s="150" t="str">
        <f t="shared" si="65"/>
        <v/>
      </c>
      <c r="T172" s="150" t="str">
        <f t="shared" si="65"/>
        <v/>
      </c>
      <c r="U172" s="150" t="str">
        <f t="shared" si="65"/>
        <v/>
      </c>
      <c r="V172" s="150" t="str">
        <f t="shared" si="65"/>
        <v/>
      </c>
      <c r="W172" s="150" t="str">
        <f t="shared" si="65"/>
        <v/>
      </c>
      <c r="X172" s="150" t="str">
        <f t="shared" si="65"/>
        <v/>
      </c>
      <c r="Y172" s="150" t="str">
        <f t="shared" si="68"/>
        <v/>
      </c>
      <c r="Z172" s="150" t="str">
        <f t="shared" si="68"/>
        <v/>
      </c>
      <c r="AA172" s="150" t="str">
        <f t="shared" si="68"/>
        <v/>
      </c>
      <c r="AB172" s="150" t="str">
        <f t="shared" si="68"/>
        <v/>
      </c>
      <c r="AC172" s="150" t="str">
        <f t="shared" si="68"/>
        <v/>
      </c>
      <c r="AD172" s="150" t="str">
        <f t="shared" si="68"/>
        <v/>
      </c>
      <c r="AE172" s="150" t="str">
        <f t="shared" si="68"/>
        <v/>
      </c>
      <c r="AF172" s="150" t="str">
        <f t="shared" si="68"/>
        <v/>
      </c>
      <c r="AG172" s="150" t="str">
        <f t="shared" si="68"/>
        <v/>
      </c>
      <c r="AH172" s="150" t="str">
        <f t="shared" si="68"/>
        <v/>
      </c>
      <c r="AI172" s="150" t="str">
        <f t="shared" si="68"/>
        <v/>
      </c>
      <c r="AJ172" s="150" t="str">
        <f t="shared" si="68"/>
        <v/>
      </c>
      <c r="AK172" s="150" t="str">
        <f t="shared" si="68"/>
        <v/>
      </c>
      <c r="AL172" s="150" t="str">
        <f t="shared" si="68"/>
        <v/>
      </c>
      <c r="AM172" s="150" t="str">
        <f t="shared" si="68"/>
        <v/>
      </c>
      <c r="AN172" s="150" t="str">
        <f t="shared" si="68"/>
        <v/>
      </c>
      <c r="AO172" s="150" t="str">
        <f t="shared" si="67"/>
        <v>█</v>
      </c>
      <c r="AP172" s="150" t="str">
        <f t="shared" si="67"/>
        <v>█</v>
      </c>
      <c r="AQ172" s="150" t="str">
        <f t="shared" si="67"/>
        <v>█</v>
      </c>
      <c r="AR172" s="150" t="str">
        <f t="shared" si="67"/>
        <v>█</v>
      </c>
      <c r="AS172" s="150" t="str">
        <f t="shared" si="67"/>
        <v>█</v>
      </c>
      <c r="AT172" s="150" t="str">
        <f t="shared" si="67"/>
        <v>█</v>
      </c>
      <c r="AU172" s="150" t="str">
        <f t="shared" si="67"/>
        <v>█</v>
      </c>
      <c r="AV172" s="150" t="str">
        <f t="shared" si="67"/>
        <v>█</v>
      </c>
      <c r="AW172" s="150" t="str">
        <f t="shared" si="67"/>
        <v>█</v>
      </c>
      <c r="AX172" s="150" t="str">
        <f t="shared" si="67"/>
        <v>█</v>
      </c>
      <c r="AY172" s="150" t="str">
        <f t="shared" si="67"/>
        <v>█</v>
      </c>
      <c r="AZ172" s="150" t="str">
        <f t="shared" si="67"/>
        <v>█</v>
      </c>
      <c r="BA172" s="150" t="str">
        <f t="shared" si="67"/>
        <v>█</v>
      </c>
      <c r="BB172" s="150" t="str">
        <f t="shared" si="67"/>
        <v>█</v>
      </c>
      <c r="BC172" s="150" t="str">
        <f t="shared" si="67"/>
        <v>█</v>
      </c>
      <c r="BD172" s="150" t="str">
        <f t="shared" si="67"/>
        <v>█</v>
      </c>
      <c r="BE172" s="150" t="str">
        <f t="shared" si="64"/>
        <v>█</v>
      </c>
      <c r="BF172" s="150" t="str">
        <f t="shared" si="64"/>
        <v>█</v>
      </c>
      <c r="BG172" s="150" t="str">
        <f t="shared" si="64"/>
        <v>█</v>
      </c>
      <c r="BH172" s="150" t="str">
        <f t="shared" si="64"/>
        <v>█</v>
      </c>
      <c r="BI172" s="150" t="str">
        <f t="shared" si="64"/>
        <v>█</v>
      </c>
      <c r="BJ172" s="151" t="str">
        <f t="shared" si="64"/>
        <v>█</v>
      </c>
      <c r="BK172" s="125"/>
    </row>
    <row r="173" spans="2:63" ht="15" customHeight="1" outlineLevel="2" x14ac:dyDescent="0.2">
      <c r="B173" s="119"/>
      <c r="C173" s="209" t="s">
        <v>254</v>
      </c>
      <c r="D173" s="153" t="s">
        <v>466</v>
      </c>
      <c r="E173" s="156">
        <v>47</v>
      </c>
      <c r="F173" s="154">
        <f t="shared" si="60"/>
        <v>50</v>
      </c>
      <c r="G173" s="156">
        <v>3</v>
      </c>
      <c r="H173" s="155">
        <v>1</v>
      </c>
      <c r="I173" s="150" t="str">
        <f t="shared" si="65"/>
        <v/>
      </c>
      <c r="J173" s="150" t="str">
        <f t="shared" si="65"/>
        <v/>
      </c>
      <c r="K173" s="150" t="str">
        <f t="shared" si="65"/>
        <v/>
      </c>
      <c r="L173" s="150" t="str">
        <f t="shared" si="65"/>
        <v/>
      </c>
      <c r="M173" s="150" t="str">
        <f t="shared" si="65"/>
        <v/>
      </c>
      <c r="N173" s="150" t="str">
        <f t="shared" si="65"/>
        <v/>
      </c>
      <c r="O173" s="150" t="str">
        <f t="shared" si="65"/>
        <v/>
      </c>
      <c r="P173" s="150" t="str">
        <f t="shared" si="65"/>
        <v/>
      </c>
      <c r="Q173" s="150" t="str">
        <f t="shared" si="65"/>
        <v/>
      </c>
      <c r="R173" s="150" t="str">
        <f t="shared" si="65"/>
        <v/>
      </c>
      <c r="S173" s="150" t="str">
        <f t="shared" si="65"/>
        <v/>
      </c>
      <c r="T173" s="150" t="str">
        <f t="shared" si="65"/>
        <v/>
      </c>
      <c r="U173" s="150" t="str">
        <f t="shared" si="65"/>
        <v/>
      </c>
      <c r="V173" s="150" t="str">
        <f t="shared" si="65"/>
        <v/>
      </c>
      <c r="W173" s="150" t="str">
        <f t="shared" si="65"/>
        <v/>
      </c>
      <c r="X173" s="150" t="str">
        <f t="shared" si="65"/>
        <v/>
      </c>
      <c r="Y173" s="150" t="str">
        <f t="shared" si="68"/>
        <v/>
      </c>
      <c r="Z173" s="150" t="str">
        <f t="shared" si="68"/>
        <v/>
      </c>
      <c r="AA173" s="150" t="str">
        <f t="shared" si="68"/>
        <v/>
      </c>
      <c r="AB173" s="150" t="str">
        <f t="shared" si="68"/>
        <v/>
      </c>
      <c r="AC173" s="150" t="str">
        <f t="shared" si="68"/>
        <v/>
      </c>
      <c r="AD173" s="150" t="str">
        <f t="shared" si="68"/>
        <v/>
      </c>
      <c r="AE173" s="150" t="str">
        <f t="shared" si="68"/>
        <v/>
      </c>
      <c r="AF173" s="150" t="str">
        <f t="shared" si="68"/>
        <v/>
      </c>
      <c r="AG173" s="150" t="str">
        <f t="shared" si="68"/>
        <v/>
      </c>
      <c r="AH173" s="150" t="str">
        <f t="shared" si="68"/>
        <v/>
      </c>
      <c r="AI173" s="150" t="str">
        <f t="shared" si="68"/>
        <v/>
      </c>
      <c r="AJ173" s="150" t="str">
        <f t="shared" si="68"/>
        <v/>
      </c>
      <c r="AK173" s="150" t="str">
        <f t="shared" si="68"/>
        <v/>
      </c>
      <c r="AL173" s="150" t="str">
        <f t="shared" si="68"/>
        <v/>
      </c>
      <c r="AM173" s="150" t="str">
        <f t="shared" si="68"/>
        <v/>
      </c>
      <c r="AN173" s="150" t="str">
        <f t="shared" si="68"/>
        <v/>
      </c>
      <c r="AO173" s="150" t="str">
        <f t="shared" si="67"/>
        <v/>
      </c>
      <c r="AP173" s="150" t="str">
        <f t="shared" si="67"/>
        <v/>
      </c>
      <c r="AQ173" s="150" t="str">
        <f t="shared" si="67"/>
        <v/>
      </c>
      <c r="AR173" s="150" t="str">
        <f t="shared" si="67"/>
        <v/>
      </c>
      <c r="AS173" s="150" t="str">
        <f t="shared" si="67"/>
        <v/>
      </c>
      <c r="AT173" s="150" t="str">
        <f t="shared" si="67"/>
        <v/>
      </c>
      <c r="AU173" s="150" t="str">
        <f t="shared" si="67"/>
        <v/>
      </c>
      <c r="AV173" s="150" t="str">
        <f t="shared" si="67"/>
        <v/>
      </c>
      <c r="AW173" s="150" t="str">
        <f t="shared" si="67"/>
        <v/>
      </c>
      <c r="AX173" s="150" t="str">
        <f t="shared" si="67"/>
        <v/>
      </c>
      <c r="AY173" s="150" t="str">
        <f t="shared" si="67"/>
        <v/>
      </c>
      <c r="AZ173" s="150" t="str">
        <f t="shared" si="67"/>
        <v/>
      </c>
      <c r="BA173" s="150" t="str">
        <f t="shared" si="67"/>
        <v/>
      </c>
      <c r="BB173" s="150" t="str">
        <f t="shared" si="67"/>
        <v/>
      </c>
      <c r="BC173" s="150" t="str">
        <f t="shared" si="67"/>
        <v/>
      </c>
      <c r="BD173" s="150" t="str">
        <f t="shared" si="67"/>
        <v>█</v>
      </c>
      <c r="BE173" s="150" t="str">
        <f t="shared" si="64"/>
        <v>█</v>
      </c>
      <c r="BF173" s="150" t="str">
        <f t="shared" si="64"/>
        <v>█</v>
      </c>
      <c r="BG173" s="150" t="str">
        <f t="shared" si="64"/>
        <v/>
      </c>
      <c r="BH173" s="150" t="str">
        <f t="shared" si="64"/>
        <v/>
      </c>
      <c r="BI173" s="150" t="str">
        <f t="shared" si="64"/>
        <v/>
      </c>
      <c r="BJ173" s="151" t="str">
        <f t="shared" si="64"/>
        <v/>
      </c>
      <c r="BK173" s="125"/>
    </row>
    <row r="174" spans="2:63" ht="15" customHeight="1" outlineLevel="1" x14ac:dyDescent="0.2">
      <c r="B174" s="119"/>
      <c r="C174" s="180" t="s">
        <v>255</v>
      </c>
      <c r="D174" s="146" t="s">
        <v>466</v>
      </c>
      <c r="E174" s="147">
        <f>MIN(E175)</f>
        <v>10</v>
      </c>
      <c r="F174" s="147">
        <f>MAX(F175)</f>
        <v>54</v>
      </c>
      <c r="G174" s="147">
        <f>F174-E174</f>
        <v>44</v>
      </c>
      <c r="H174" s="148">
        <f>AVERAGE(H175)</f>
        <v>1</v>
      </c>
      <c r="I174" s="150" t="str">
        <f t="shared" si="65"/>
        <v/>
      </c>
      <c r="J174" s="150" t="str">
        <f t="shared" si="65"/>
        <v/>
      </c>
      <c r="K174" s="150" t="str">
        <f t="shared" si="65"/>
        <v/>
      </c>
      <c r="L174" s="150" t="str">
        <f t="shared" si="65"/>
        <v/>
      </c>
      <c r="M174" s="150" t="str">
        <f t="shared" si="65"/>
        <v/>
      </c>
      <c r="N174" s="150" t="str">
        <f t="shared" si="65"/>
        <v/>
      </c>
      <c r="O174" s="150" t="str">
        <f t="shared" si="65"/>
        <v/>
      </c>
      <c r="P174" s="150" t="str">
        <f t="shared" si="65"/>
        <v/>
      </c>
      <c r="Q174" s="150" t="str">
        <f t="shared" si="65"/>
        <v/>
      </c>
      <c r="R174" s="150" t="str">
        <f t="shared" si="65"/>
        <v/>
      </c>
      <c r="S174" s="150" t="str">
        <f t="shared" si="65"/>
        <v>█</v>
      </c>
      <c r="T174" s="150" t="str">
        <f t="shared" si="65"/>
        <v>█</v>
      </c>
      <c r="U174" s="150" t="str">
        <f t="shared" si="65"/>
        <v>█</v>
      </c>
      <c r="V174" s="150" t="str">
        <f t="shared" si="65"/>
        <v>█</v>
      </c>
      <c r="W174" s="150" t="str">
        <f t="shared" si="65"/>
        <v>█</v>
      </c>
      <c r="X174" s="150" t="str">
        <f t="shared" si="65"/>
        <v>█</v>
      </c>
      <c r="Y174" s="150" t="str">
        <f t="shared" si="68"/>
        <v>█</v>
      </c>
      <c r="Z174" s="150" t="str">
        <f t="shared" si="68"/>
        <v>█</v>
      </c>
      <c r="AA174" s="150" t="str">
        <f t="shared" si="68"/>
        <v>█</v>
      </c>
      <c r="AB174" s="150" t="str">
        <f t="shared" si="68"/>
        <v>█</v>
      </c>
      <c r="AC174" s="150" t="str">
        <f t="shared" si="68"/>
        <v>█</v>
      </c>
      <c r="AD174" s="150" t="str">
        <f t="shared" si="68"/>
        <v>█</v>
      </c>
      <c r="AE174" s="150" t="str">
        <f t="shared" si="68"/>
        <v>█</v>
      </c>
      <c r="AF174" s="150" t="str">
        <f t="shared" si="68"/>
        <v>█</v>
      </c>
      <c r="AG174" s="150" t="str">
        <f t="shared" si="68"/>
        <v>█</v>
      </c>
      <c r="AH174" s="150" t="str">
        <f t="shared" si="68"/>
        <v>█</v>
      </c>
      <c r="AI174" s="150" t="str">
        <f t="shared" si="68"/>
        <v>█</v>
      </c>
      <c r="AJ174" s="150" t="str">
        <f t="shared" si="68"/>
        <v>█</v>
      </c>
      <c r="AK174" s="150" t="str">
        <f t="shared" si="68"/>
        <v>█</v>
      </c>
      <c r="AL174" s="150" t="str">
        <f t="shared" si="68"/>
        <v>█</v>
      </c>
      <c r="AM174" s="150" t="str">
        <f t="shared" si="68"/>
        <v>█</v>
      </c>
      <c r="AN174" s="150" t="str">
        <f t="shared" si="68"/>
        <v>█</v>
      </c>
      <c r="AO174" s="150" t="str">
        <f t="shared" si="67"/>
        <v>█</v>
      </c>
      <c r="AP174" s="150" t="str">
        <f t="shared" si="67"/>
        <v>█</v>
      </c>
      <c r="AQ174" s="150" t="str">
        <f t="shared" si="67"/>
        <v>█</v>
      </c>
      <c r="AR174" s="150" t="str">
        <f t="shared" si="67"/>
        <v>█</v>
      </c>
      <c r="AS174" s="150" t="str">
        <f t="shared" si="67"/>
        <v>█</v>
      </c>
      <c r="AT174" s="150" t="str">
        <f t="shared" si="67"/>
        <v>█</v>
      </c>
      <c r="AU174" s="150" t="str">
        <f t="shared" si="67"/>
        <v>█</v>
      </c>
      <c r="AV174" s="150" t="str">
        <f t="shared" si="67"/>
        <v>█</v>
      </c>
      <c r="AW174" s="150" t="str">
        <f t="shared" si="67"/>
        <v>█</v>
      </c>
      <c r="AX174" s="150" t="str">
        <f t="shared" si="67"/>
        <v>█</v>
      </c>
      <c r="AY174" s="150" t="str">
        <f t="shared" si="67"/>
        <v>█</v>
      </c>
      <c r="AZ174" s="150" t="str">
        <f t="shared" si="67"/>
        <v>█</v>
      </c>
      <c r="BA174" s="150" t="str">
        <f t="shared" si="67"/>
        <v>█</v>
      </c>
      <c r="BB174" s="150" t="str">
        <f t="shared" si="67"/>
        <v>█</v>
      </c>
      <c r="BC174" s="150" t="str">
        <f t="shared" si="67"/>
        <v>█</v>
      </c>
      <c r="BD174" s="150" t="str">
        <f t="shared" si="67"/>
        <v>█</v>
      </c>
      <c r="BE174" s="150" t="str">
        <f t="shared" si="67"/>
        <v>█</v>
      </c>
      <c r="BF174" s="150" t="str">
        <f t="shared" si="67"/>
        <v>█</v>
      </c>
      <c r="BG174" s="150" t="str">
        <f t="shared" si="67"/>
        <v>█</v>
      </c>
      <c r="BH174" s="150" t="str">
        <f t="shared" si="67"/>
        <v>█</v>
      </c>
      <c r="BI174" s="150" t="str">
        <f t="shared" si="67"/>
        <v>█</v>
      </c>
      <c r="BJ174" s="151" t="str">
        <f t="shared" si="67"/>
        <v>█</v>
      </c>
      <c r="BK174" s="125"/>
    </row>
    <row r="175" spans="2:63" ht="15" customHeight="1" outlineLevel="2" x14ac:dyDescent="0.2">
      <c r="B175" s="119"/>
      <c r="C175" s="209" t="s">
        <v>256</v>
      </c>
      <c r="D175" s="153" t="s">
        <v>466</v>
      </c>
      <c r="E175" s="156">
        <v>10</v>
      </c>
      <c r="F175" s="154">
        <f t="shared" si="60"/>
        <v>54</v>
      </c>
      <c r="G175" s="217">
        <v>44</v>
      </c>
      <c r="H175" s="155">
        <v>1</v>
      </c>
      <c r="I175" s="150" t="str">
        <f t="shared" si="65"/>
        <v/>
      </c>
      <c r="J175" s="150" t="str">
        <f t="shared" si="65"/>
        <v/>
      </c>
      <c r="K175" s="150" t="str">
        <f t="shared" si="65"/>
        <v/>
      </c>
      <c r="L175" s="150" t="str">
        <f t="shared" si="65"/>
        <v/>
      </c>
      <c r="M175" s="150" t="str">
        <f t="shared" si="65"/>
        <v/>
      </c>
      <c r="N175" s="150" t="str">
        <f t="shared" si="65"/>
        <v/>
      </c>
      <c r="O175" s="150" t="str">
        <f t="shared" si="65"/>
        <v/>
      </c>
      <c r="P175" s="150" t="str">
        <f t="shared" si="65"/>
        <v/>
      </c>
      <c r="Q175" s="150" t="str">
        <f t="shared" si="65"/>
        <v/>
      </c>
      <c r="R175" s="150" t="str">
        <f t="shared" si="65"/>
        <v/>
      </c>
      <c r="S175" s="150" t="str">
        <f t="shared" si="65"/>
        <v>█</v>
      </c>
      <c r="T175" s="150" t="str">
        <f t="shared" si="65"/>
        <v>█</v>
      </c>
      <c r="U175" s="150" t="str">
        <f t="shared" si="65"/>
        <v>█</v>
      </c>
      <c r="V175" s="150" t="str">
        <f t="shared" si="65"/>
        <v>█</v>
      </c>
      <c r="W175" s="150" t="str">
        <f t="shared" si="65"/>
        <v>█</v>
      </c>
      <c r="X175" s="150" t="str">
        <f t="shared" si="65"/>
        <v>█</v>
      </c>
      <c r="Y175" s="150" t="str">
        <f t="shared" si="68"/>
        <v>█</v>
      </c>
      <c r="Z175" s="150" t="str">
        <f t="shared" si="68"/>
        <v>█</v>
      </c>
      <c r="AA175" s="150" t="str">
        <f t="shared" si="68"/>
        <v>█</v>
      </c>
      <c r="AB175" s="150" t="str">
        <f t="shared" si="68"/>
        <v>█</v>
      </c>
      <c r="AC175" s="150" t="str">
        <f t="shared" si="68"/>
        <v>█</v>
      </c>
      <c r="AD175" s="150" t="str">
        <f t="shared" si="68"/>
        <v>█</v>
      </c>
      <c r="AE175" s="150" t="str">
        <f t="shared" si="68"/>
        <v>█</v>
      </c>
      <c r="AF175" s="150" t="str">
        <f t="shared" si="68"/>
        <v>█</v>
      </c>
      <c r="AG175" s="150" t="str">
        <f t="shared" si="68"/>
        <v>█</v>
      </c>
      <c r="AH175" s="150" t="str">
        <f t="shared" si="68"/>
        <v>█</v>
      </c>
      <c r="AI175" s="150" t="str">
        <f t="shared" si="68"/>
        <v>█</v>
      </c>
      <c r="AJ175" s="150" t="str">
        <f t="shared" si="68"/>
        <v>█</v>
      </c>
      <c r="AK175" s="150" t="str">
        <f t="shared" si="68"/>
        <v>█</v>
      </c>
      <c r="AL175" s="150" t="str">
        <f t="shared" si="68"/>
        <v>█</v>
      </c>
      <c r="AM175" s="150" t="str">
        <f t="shared" si="68"/>
        <v>█</v>
      </c>
      <c r="AN175" s="150" t="str">
        <f t="shared" si="68"/>
        <v>█</v>
      </c>
      <c r="AO175" s="150" t="str">
        <f t="shared" si="67"/>
        <v>█</v>
      </c>
      <c r="AP175" s="150" t="str">
        <f t="shared" si="67"/>
        <v>█</v>
      </c>
      <c r="AQ175" s="150" t="str">
        <f t="shared" si="67"/>
        <v>█</v>
      </c>
      <c r="AR175" s="150" t="str">
        <f t="shared" si="67"/>
        <v>█</v>
      </c>
      <c r="AS175" s="150" t="str">
        <f t="shared" si="67"/>
        <v>█</v>
      </c>
      <c r="AT175" s="150" t="str">
        <f t="shared" si="67"/>
        <v>█</v>
      </c>
      <c r="AU175" s="150" t="str">
        <f t="shared" si="67"/>
        <v>█</v>
      </c>
      <c r="AV175" s="150" t="str">
        <f t="shared" si="67"/>
        <v>█</v>
      </c>
      <c r="AW175" s="150" t="str">
        <f t="shared" si="67"/>
        <v>█</v>
      </c>
      <c r="AX175" s="150" t="str">
        <f t="shared" si="67"/>
        <v>█</v>
      </c>
      <c r="AY175" s="150" t="str">
        <f t="shared" si="67"/>
        <v>█</v>
      </c>
      <c r="AZ175" s="150" t="str">
        <f t="shared" si="67"/>
        <v>█</v>
      </c>
      <c r="BA175" s="150" t="str">
        <f t="shared" si="67"/>
        <v>█</v>
      </c>
      <c r="BB175" s="150" t="str">
        <f t="shared" si="67"/>
        <v>█</v>
      </c>
      <c r="BC175" s="150" t="str">
        <f t="shared" si="67"/>
        <v>█</v>
      </c>
      <c r="BD175" s="150" t="str">
        <f t="shared" si="67"/>
        <v>█</v>
      </c>
      <c r="BE175" s="150" t="str">
        <f t="shared" si="67"/>
        <v>█</v>
      </c>
      <c r="BF175" s="150" t="str">
        <f t="shared" si="67"/>
        <v>█</v>
      </c>
      <c r="BG175" s="150" t="str">
        <f t="shared" si="67"/>
        <v>█</v>
      </c>
      <c r="BH175" s="150" t="str">
        <f t="shared" si="67"/>
        <v>█</v>
      </c>
      <c r="BI175" s="150" t="str">
        <f t="shared" si="67"/>
        <v>█</v>
      </c>
      <c r="BJ175" s="151" t="str">
        <f t="shared" si="67"/>
        <v>█</v>
      </c>
      <c r="BK175" s="125"/>
    </row>
    <row r="176" spans="2:63" ht="15" customHeight="1" x14ac:dyDescent="0.3">
      <c r="B176" s="119"/>
      <c r="C176" s="204" t="s">
        <v>257</v>
      </c>
      <c r="D176" s="205" t="s">
        <v>464</v>
      </c>
      <c r="E176" s="206">
        <f>MIN(E177:E184,E185,E191,E201)</f>
        <v>1</v>
      </c>
      <c r="F176" s="207">
        <f>MAX(F177:F184,F185,F191,F201)</f>
        <v>57</v>
      </c>
      <c r="G176" s="207">
        <f>F176-E176</f>
        <v>56</v>
      </c>
      <c r="H176" s="208">
        <f>AVERAGE(H177:H184,H185,H191,H201)</f>
        <v>0.88181818181818172</v>
      </c>
      <c r="I176" s="150" t="str">
        <f t="shared" si="65"/>
        <v/>
      </c>
      <c r="J176" s="150" t="str">
        <f t="shared" si="65"/>
        <v>█</v>
      </c>
      <c r="K176" s="150" t="str">
        <f t="shared" si="65"/>
        <v>█</v>
      </c>
      <c r="L176" s="150" t="str">
        <f t="shared" si="65"/>
        <v>█</v>
      </c>
      <c r="M176" s="150" t="str">
        <f t="shared" si="65"/>
        <v>█</v>
      </c>
      <c r="N176" s="150" t="str">
        <f t="shared" si="65"/>
        <v>█</v>
      </c>
      <c r="O176" s="150" t="str">
        <f t="shared" si="65"/>
        <v>█</v>
      </c>
      <c r="P176" s="150" t="str">
        <f t="shared" si="65"/>
        <v>█</v>
      </c>
      <c r="Q176" s="150" t="str">
        <f t="shared" si="65"/>
        <v>█</v>
      </c>
      <c r="R176" s="150" t="str">
        <f t="shared" si="65"/>
        <v>█</v>
      </c>
      <c r="S176" s="150" t="str">
        <f t="shared" si="65"/>
        <v>█</v>
      </c>
      <c r="T176" s="150" t="str">
        <f t="shared" si="65"/>
        <v>█</v>
      </c>
      <c r="U176" s="150" t="str">
        <f t="shared" si="65"/>
        <v>█</v>
      </c>
      <c r="V176" s="150" t="str">
        <f t="shared" si="65"/>
        <v>█</v>
      </c>
      <c r="W176" s="150" t="str">
        <f t="shared" si="65"/>
        <v>█</v>
      </c>
      <c r="X176" s="150" t="str">
        <f t="shared" si="65"/>
        <v>█</v>
      </c>
      <c r="Y176" s="150" t="str">
        <f t="shared" si="68"/>
        <v>█</v>
      </c>
      <c r="Z176" s="150" t="str">
        <f t="shared" si="68"/>
        <v>█</v>
      </c>
      <c r="AA176" s="150" t="str">
        <f t="shared" si="68"/>
        <v>█</v>
      </c>
      <c r="AB176" s="150" t="str">
        <f t="shared" si="68"/>
        <v>█</v>
      </c>
      <c r="AC176" s="150" t="str">
        <f t="shared" si="68"/>
        <v>█</v>
      </c>
      <c r="AD176" s="150" t="str">
        <f t="shared" si="68"/>
        <v>█</v>
      </c>
      <c r="AE176" s="150" t="str">
        <f t="shared" si="68"/>
        <v>█</v>
      </c>
      <c r="AF176" s="150" t="str">
        <f t="shared" si="68"/>
        <v>█</v>
      </c>
      <c r="AG176" s="150" t="str">
        <f t="shared" si="68"/>
        <v>█</v>
      </c>
      <c r="AH176" s="150" t="str">
        <f t="shared" si="68"/>
        <v>█</v>
      </c>
      <c r="AI176" s="150" t="str">
        <f t="shared" si="68"/>
        <v>█</v>
      </c>
      <c r="AJ176" s="150" t="str">
        <f t="shared" si="68"/>
        <v>█</v>
      </c>
      <c r="AK176" s="150" t="str">
        <f t="shared" si="68"/>
        <v>█</v>
      </c>
      <c r="AL176" s="150" t="str">
        <f t="shared" si="68"/>
        <v>█</v>
      </c>
      <c r="AM176" s="150" t="str">
        <f t="shared" si="68"/>
        <v>█</v>
      </c>
      <c r="AN176" s="150" t="str">
        <f t="shared" si="68"/>
        <v>█</v>
      </c>
      <c r="AO176" s="150" t="str">
        <f t="shared" si="67"/>
        <v>█</v>
      </c>
      <c r="AP176" s="150" t="str">
        <f t="shared" si="67"/>
        <v>█</v>
      </c>
      <c r="AQ176" s="150" t="str">
        <f t="shared" si="67"/>
        <v>█</v>
      </c>
      <c r="AR176" s="150" t="str">
        <f t="shared" si="67"/>
        <v>█</v>
      </c>
      <c r="AS176" s="150" t="str">
        <f t="shared" si="67"/>
        <v>█</v>
      </c>
      <c r="AT176" s="150" t="str">
        <f t="shared" si="67"/>
        <v>█</v>
      </c>
      <c r="AU176" s="150" t="str">
        <f t="shared" si="67"/>
        <v>█</v>
      </c>
      <c r="AV176" s="150" t="str">
        <f t="shared" si="67"/>
        <v>█</v>
      </c>
      <c r="AW176" s="150" t="str">
        <f t="shared" si="67"/>
        <v>█</v>
      </c>
      <c r="AX176" s="150" t="str">
        <f t="shared" si="67"/>
        <v>█</v>
      </c>
      <c r="AY176" s="150" t="str">
        <f t="shared" si="67"/>
        <v>█</v>
      </c>
      <c r="AZ176" s="150" t="str">
        <f t="shared" si="67"/>
        <v>█</v>
      </c>
      <c r="BA176" s="150" t="str">
        <f t="shared" si="67"/>
        <v>█</v>
      </c>
      <c r="BB176" s="150" t="str">
        <f t="shared" si="67"/>
        <v>█</v>
      </c>
      <c r="BC176" s="150" t="str">
        <f t="shared" si="67"/>
        <v>█</v>
      </c>
      <c r="BD176" s="150" t="str">
        <f t="shared" si="67"/>
        <v>█</v>
      </c>
      <c r="BE176" s="150" t="str">
        <f t="shared" si="67"/>
        <v>█</v>
      </c>
      <c r="BF176" s="150" t="str">
        <f t="shared" si="67"/>
        <v>█</v>
      </c>
      <c r="BG176" s="150" t="str">
        <f t="shared" si="67"/>
        <v>█</v>
      </c>
      <c r="BH176" s="150" t="str">
        <f t="shared" si="67"/>
        <v/>
      </c>
      <c r="BI176" s="150" t="str">
        <f t="shared" si="67"/>
        <v/>
      </c>
      <c r="BJ176" s="151" t="str">
        <f t="shared" si="67"/>
        <v/>
      </c>
      <c r="BK176" s="125"/>
    </row>
    <row r="177" spans="2:63" ht="15" customHeight="1" outlineLevel="1" x14ac:dyDescent="0.2">
      <c r="B177" s="119"/>
      <c r="C177" s="209" t="s">
        <v>258</v>
      </c>
      <c r="D177" s="153" t="s">
        <v>467</v>
      </c>
      <c r="E177" s="156">
        <v>1</v>
      </c>
      <c r="F177" s="154">
        <f t="shared" ref="F177:F184" si="69">E177+G177</f>
        <v>12</v>
      </c>
      <c r="G177" s="156">
        <v>11</v>
      </c>
      <c r="H177" s="155">
        <v>1</v>
      </c>
      <c r="I177" s="150" t="str">
        <f t="shared" si="65"/>
        <v/>
      </c>
      <c r="J177" s="150" t="str">
        <f t="shared" si="65"/>
        <v>█</v>
      </c>
      <c r="K177" s="150" t="str">
        <f t="shared" si="65"/>
        <v>█</v>
      </c>
      <c r="L177" s="150" t="str">
        <f t="shared" si="65"/>
        <v>█</v>
      </c>
      <c r="M177" s="150" t="str">
        <f t="shared" si="65"/>
        <v>█</v>
      </c>
      <c r="N177" s="150" t="str">
        <f t="shared" si="65"/>
        <v>█</v>
      </c>
      <c r="O177" s="150" t="str">
        <f t="shared" si="65"/>
        <v>█</v>
      </c>
      <c r="P177" s="150" t="str">
        <f t="shared" si="65"/>
        <v>█</v>
      </c>
      <c r="Q177" s="150" t="str">
        <f t="shared" si="65"/>
        <v>█</v>
      </c>
      <c r="R177" s="150" t="str">
        <f t="shared" si="65"/>
        <v>█</v>
      </c>
      <c r="S177" s="150" t="str">
        <f t="shared" si="65"/>
        <v>█</v>
      </c>
      <c r="T177" s="150" t="str">
        <f t="shared" si="65"/>
        <v>█</v>
      </c>
      <c r="U177" s="150" t="str">
        <f t="shared" si="65"/>
        <v/>
      </c>
      <c r="V177" s="150" t="str">
        <f t="shared" si="65"/>
        <v/>
      </c>
      <c r="W177" s="150" t="str">
        <f t="shared" si="65"/>
        <v/>
      </c>
      <c r="X177" s="150" t="str">
        <f t="shared" ref="X177" si="70">IF(AND(X$8&gt;=$E177,X$8&lt;=$E177+$G177),IF($E177+$G177*$H177&gt;X$8,$Y$4,""),"")</f>
        <v/>
      </c>
      <c r="Y177" s="150" t="str">
        <f t="shared" si="68"/>
        <v/>
      </c>
      <c r="Z177" s="150" t="str">
        <f t="shared" si="68"/>
        <v/>
      </c>
      <c r="AA177" s="150" t="str">
        <f t="shared" si="68"/>
        <v/>
      </c>
      <c r="AB177" s="150" t="str">
        <f t="shared" si="68"/>
        <v/>
      </c>
      <c r="AC177" s="150" t="str">
        <f t="shared" si="68"/>
        <v/>
      </c>
      <c r="AD177" s="150" t="str">
        <f t="shared" si="68"/>
        <v/>
      </c>
      <c r="AE177" s="150" t="str">
        <f t="shared" si="68"/>
        <v/>
      </c>
      <c r="AF177" s="150" t="str">
        <f t="shared" si="68"/>
        <v/>
      </c>
      <c r="AG177" s="150" t="str">
        <f t="shared" si="68"/>
        <v/>
      </c>
      <c r="AH177" s="150" t="str">
        <f t="shared" si="68"/>
        <v/>
      </c>
      <c r="AI177" s="150" t="str">
        <f t="shared" si="68"/>
        <v/>
      </c>
      <c r="AJ177" s="150" t="str">
        <f t="shared" si="68"/>
        <v/>
      </c>
      <c r="AK177" s="150" t="str">
        <f t="shared" si="68"/>
        <v/>
      </c>
      <c r="AL177" s="150" t="str">
        <f t="shared" si="68"/>
        <v/>
      </c>
      <c r="AM177" s="150" t="str">
        <f t="shared" si="68"/>
        <v/>
      </c>
      <c r="AN177" s="150" t="str">
        <f t="shared" si="68"/>
        <v/>
      </c>
      <c r="AO177" s="150" t="str">
        <f t="shared" si="67"/>
        <v/>
      </c>
      <c r="AP177" s="150" t="str">
        <f t="shared" si="67"/>
        <v/>
      </c>
      <c r="AQ177" s="150" t="str">
        <f t="shared" si="67"/>
        <v/>
      </c>
      <c r="AR177" s="150" t="str">
        <f t="shared" si="67"/>
        <v/>
      </c>
      <c r="AS177" s="150" t="str">
        <f t="shared" si="67"/>
        <v/>
      </c>
      <c r="AT177" s="150" t="str">
        <f t="shared" si="67"/>
        <v/>
      </c>
      <c r="AU177" s="150" t="str">
        <f t="shared" si="67"/>
        <v/>
      </c>
      <c r="AV177" s="150" t="str">
        <f t="shared" si="67"/>
        <v/>
      </c>
      <c r="AW177" s="150" t="str">
        <f t="shared" si="67"/>
        <v/>
      </c>
      <c r="AX177" s="150" t="str">
        <f t="shared" si="67"/>
        <v/>
      </c>
      <c r="AY177" s="150" t="str">
        <f t="shared" si="67"/>
        <v/>
      </c>
      <c r="AZ177" s="150" t="str">
        <f t="shared" si="67"/>
        <v/>
      </c>
      <c r="BA177" s="150" t="str">
        <f t="shared" si="67"/>
        <v/>
      </c>
      <c r="BB177" s="150" t="str">
        <f t="shared" si="67"/>
        <v/>
      </c>
      <c r="BC177" s="150" t="str">
        <f t="shared" si="67"/>
        <v/>
      </c>
      <c r="BD177" s="150" t="str">
        <f t="shared" si="67"/>
        <v/>
      </c>
      <c r="BE177" s="150" t="str">
        <f t="shared" si="67"/>
        <v/>
      </c>
      <c r="BF177" s="150" t="str">
        <f t="shared" si="67"/>
        <v/>
      </c>
      <c r="BG177" s="150" t="str">
        <f t="shared" ref="BE177:BJ179" si="71">IF(AND(BG$8&gt;=$E177,BG$8&lt;=$E177+$G177),IF($E177+$G177*$H177&gt;BG$8,$Y$4,""),"")</f>
        <v/>
      </c>
      <c r="BH177" s="150" t="str">
        <f t="shared" si="71"/>
        <v/>
      </c>
      <c r="BI177" s="150" t="str">
        <f t="shared" si="71"/>
        <v/>
      </c>
      <c r="BJ177" s="151" t="str">
        <f t="shared" si="71"/>
        <v/>
      </c>
      <c r="BK177" s="125"/>
    </row>
    <row r="178" spans="2:63" ht="15" customHeight="1" outlineLevel="1" x14ac:dyDescent="0.2">
      <c r="B178" s="119"/>
      <c r="C178" s="209" t="s">
        <v>259</v>
      </c>
      <c r="D178" s="153" t="s">
        <v>464</v>
      </c>
      <c r="E178" s="156">
        <v>3</v>
      </c>
      <c r="F178" s="154">
        <f t="shared" si="69"/>
        <v>57</v>
      </c>
      <c r="G178" s="156">
        <v>54</v>
      </c>
      <c r="H178" s="155">
        <v>1</v>
      </c>
      <c r="I178" s="150" t="str">
        <f t="shared" ref="I178:X194" si="72">IF(AND(I$8&gt;=$E178,I$8&lt;=$E178+$G178),IF($E178+$G178*$H178&gt;I$8,$Y$4,""),"")</f>
        <v/>
      </c>
      <c r="J178" s="150" t="str">
        <f t="shared" si="72"/>
        <v/>
      </c>
      <c r="K178" s="150" t="str">
        <f t="shared" si="72"/>
        <v/>
      </c>
      <c r="L178" s="150" t="str">
        <f t="shared" si="72"/>
        <v>█</v>
      </c>
      <c r="M178" s="150" t="str">
        <f t="shared" si="72"/>
        <v>█</v>
      </c>
      <c r="N178" s="150" t="str">
        <f t="shared" si="72"/>
        <v>█</v>
      </c>
      <c r="O178" s="150" t="str">
        <f t="shared" si="72"/>
        <v>█</v>
      </c>
      <c r="P178" s="150" t="str">
        <f t="shared" si="72"/>
        <v>█</v>
      </c>
      <c r="Q178" s="150" t="str">
        <f t="shared" si="72"/>
        <v>█</v>
      </c>
      <c r="R178" s="150" t="str">
        <f t="shared" si="72"/>
        <v>█</v>
      </c>
      <c r="S178" s="150" t="str">
        <f t="shared" si="72"/>
        <v>█</v>
      </c>
      <c r="T178" s="150" t="str">
        <f t="shared" si="72"/>
        <v>█</v>
      </c>
      <c r="U178" s="150" t="str">
        <f t="shared" si="72"/>
        <v>█</v>
      </c>
      <c r="V178" s="150" t="str">
        <f t="shared" si="72"/>
        <v>█</v>
      </c>
      <c r="W178" s="150" t="str">
        <f t="shared" si="72"/>
        <v>█</v>
      </c>
      <c r="X178" s="150" t="str">
        <f t="shared" si="72"/>
        <v>█</v>
      </c>
      <c r="Y178" s="150" t="str">
        <f t="shared" si="68"/>
        <v>█</v>
      </c>
      <c r="Z178" s="150" t="str">
        <f t="shared" si="68"/>
        <v>█</v>
      </c>
      <c r="AA178" s="150" t="str">
        <f t="shared" si="68"/>
        <v>█</v>
      </c>
      <c r="AB178" s="150" t="str">
        <f t="shared" si="68"/>
        <v>█</v>
      </c>
      <c r="AC178" s="150" t="str">
        <f t="shared" si="68"/>
        <v>█</v>
      </c>
      <c r="AD178" s="150" t="str">
        <f t="shared" si="68"/>
        <v>█</v>
      </c>
      <c r="AE178" s="150" t="str">
        <f t="shared" si="68"/>
        <v>█</v>
      </c>
      <c r="AF178" s="150" t="str">
        <f t="shared" si="68"/>
        <v>█</v>
      </c>
      <c r="AG178" s="150" t="str">
        <f t="shared" si="68"/>
        <v>█</v>
      </c>
      <c r="AH178" s="150" t="str">
        <f t="shared" si="68"/>
        <v>█</v>
      </c>
      <c r="AI178" s="150" t="str">
        <f t="shared" si="68"/>
        <v>█</v>
      </c>
      <c r="AJ178" s="150" t="str">
        <f t="shared" si="68"/>
        <v>█</v>
      </c>
      <c r="AK178" s="150" t="str">
        <f t="shared" si="68"/>
        <v>█</v>
      </c>
      <c r="AL178" s="150" t="str">
        <f t="shared" si="68"/>
        <v>█</v>
      </c>
      <c r="AM178" s="150" t="str">
        <f t="shared" si="68"/>
        <v>█</v>
      </c>
      <c r="AN178" s="150" t="str">
        <f t="shared" si="68"/>
        <v>█</v>
      </c>
      <c r="AO178" s="150" t="str">
        <f t="shared" ref="AO178:BD179" si="73">IF(AND(AO$8&gt;=$E178,AO$8&lt;=$E178+$G178),IF($E178+$G178*$H178&gt;AO$8,$Y$4,""),"")</f>
        <v>█</v>
      </c>
      <c r="AP178" s="150" t="str">
        <f t="shared" si="73"/>
        <v>█</v>
      </c>
      <c r="AQ178" s="150" t="str">
        <f t="shared" si="73"/>
        <v>█</v>
      </c>
      <c r="AR178" s="150" t="str">
        <f t="shared" si="73"/>
        <v>█</v>
      </c>
      <c r="AS178" s="150" t="str">
        <f t="shared" si="73"/>
        <v>█</v>
      </c>
      <c r="AT178" s="150" t="str">
        <f t="shared" si="73"/>
        <v>█</v>
      </c>
      <c r="AU178" s="150" t="str">
        <f t="shared" si="73"/>
        <v>█</v>
      </c>
      <c r="AV178" s="150" t="str">
        <f t="shared" si="73"/>
        <v>█</v>
      </c>
      <c r="AW178" s="150" t="str">
        <f t="shared" si="73"/>
        <v>█</v>
      </c>
      <c r="AX178" s="150" t="str">
        <f t="shared" si="73"/>
        <v>█</v>
      </c>
      <c r="AY178" s="150" t="str">
        <f t="shared" si="73"/>
        <v>█</v>
      </c>
      <c r="AZ178" s="150" t="str">
        <f t="shared" si="73"/>
        <v>█</v>
      </c>
      <c r="BA178" s="150" t="str">
        <f t="shared" si="73"/>
        <v>█</v>
      </c>
      <c r="BB178" s="150" t="str">
        <f t="shared" si="73"/>
        <v>█</v>
      </c>
      <c r="BC178" s="150" t="str">
        <f t="shared" si="73"/>
        <v>█</v>
      </c>
      <c r="BD178" s="150" t="str">
        <f t="shared" si="73"/>
        <v>█</v>
      </c>
      <c r="BE178" s="150" t="str">
        <f t="shared" si="71"/>
        <v>█</v>
      </c>
      <c r="BF178" s="150" t="str">
        <f t="shared" si="71"/>
        <v>█</v>
      </c>
      <c r="BG178" s="150" t="str">
        <f t="shared" si="71"/>
        <v>█</v>
      </c>
      <c r="BH178" s="150" t="str">
        <f t="shared" si="71"/>
        <v>█</v>
      </c>
      <c r="BI178" s="150" t="str">
        <f t="shared" si="71"/>
        <v>█</v>
      </c>
      <c r="BJ178" s="151" t="str">
        <f t="shared" si="71"/>
        <v>█</v>
      </c>
      <c r="BK178" s="125"/>
    </row>
    <row r="179" spans="2:63" ht="15" customHeight="1" outlineLevel="1" x14ac:dyDescent="0.2">
      <c r="B179" s="119"/>
      <c r="C179" s="209" t="s">
        <v>260</v>
      </c>
      <c r="D179" s="153" t="s">
        <v>467</v>
      </c>
      <c r="E179" s="156">
        <v>11</v>
      </c>
      <c r="F179" s="154">
        <f t="shared" si="69"/>
        <v>31</v>
      </c>
      <c r="G179" s="156">
        <v>20</v>
      </c>
      <c r="H179" s="155">
        <v>1</v>
      </c>
      <c r="I179" s="150" t="str">
        <f t="shared" si="72"/>
        <v/>
      </c>
      <c r="J179" s="150" t="str">
        <f t="shared" si="72"/>
        <v/>
      </c>
      <c r="K179" s="150" t="str">
        <f t="shared" si="72"/>
        <v/>
      </c>
      <c r="L179" s="150" t="str">
        <f t="shared" si="72"/>
        <v/>
      </c>
      <c r="M179" s="150" t="str">
        <f t="shared" si="72"/>
        <v/>
      </c>
      <c r="N179" s="150" t="str">
        <f t="shared" si="72"/>
        <v/>
      </c>
      <c r="O179" s="150" t="str">
        <f t="shared" si="72"/>
        <v/>
      </c>
      <c r="P179" s="150" t="str">
        <f t="shared" si="72"/>
        <v/>
      </c>
      <c r="Q179" s="150" t="str">
        <f t="shared" si="72"/>
        <v/>
      </c>
      <c r="R179" s="150" t="str">
        <f t="shared" si="72"/>
        <v/>
      </c>
      <c r="S179" s="150" t="str">
        <f t="shared" si="72"/>
        <v/>
      </c>
      <c r="T179" s="150" t="str">
        <f t="shared" si="72"/>
        <v>█</v>
      </c>
      <c r="U179" s="150" t="str">
        <f t="shared" si="72"/>
        <v>█</v>
      </c>
      <c r="V179" s="150" t="str">
        <f t="shared" si="72"/>
        <v>█</v>
      </c>
      <c r="W179" s="150" t="str">
        <f t="shared" si="72"/>
        <v>█</v>
      </c>
      <c r="X179" s="150" t="str">
        <f t="shared" si="72"/>
        <v>█</v>
      </c>
      <c r="Y179" s="150" t="str">
        <f t="shared" si="68"/>
        <v>█</v>
      </c>
      <c r="Z179" s="150" t="str">
        <f t="shared" si="68"/>
        <v>█</v>
      </c>
      <c r="AA179" s="150" t="str">
        <f t="shared" si="68"/>
        <v>█</v>
      </c>
      <c r="AB179" s="150" t="str">
        <f t="shared" si="68"/>
        <v>█</v>
      </c>
      <c r="AC179" s="150" t="str">
        <f t="shared" si="68"/>
        <v>█</v>
      </c>
      <c r="AD179" s="150" t="str">
        <f t="shared" si="68"/>
        <v>█</v>
      </c>
      <c r="AE179" s="150" t="str">
        <f t="shared" si="68"/>
        <v>█</v>
      </c>
      <c r="AF179" s="150" t="str">
        <f t="shared" si="68"/>
        <v>█</v>
      </c>
      <c r="AG179" s="150" t="str">
        <f t="shared" si="68"/>
        <v>█</v>
      </c>
      <c r="AH179" s="150" t="str">
        <f t="shared" si="68"/>
        <v>█</v>
      </c>
      <c r="AI179" s="150" t="str">
        <f t="shared" si="68"/>
        <v>█</v>
      </c>
      <c r="AJ179" s="150" t="str">
        <f t="shared" si="68"/>
        <v>█</v>
      </c>
      <c r="AK179" s="150" t="str">
        <f t="shared" si="68"/>
        <v>█</v>
      </c>
      <c r="AL179" s="150" t="str">
        <f t="shared" si="68"/>
        <v>█</v>
      </c>
      <c r="AM179" s="150" t="str">
        <f t="shared" si="68"/>
        <v>█</v>
      </c>
      <c r="AN179" s="150" t="str">
        <f t="shared" si="68"/>
        <v/>
      </c>
      <c r="AO179" s="150" t="str">
        <f t="shared" si="73"/>
        <v/>
      </c>
      <c r="AP179" s="150" t="str">
        <f t="shared" si="73"/>
        <v/>
      </c>
      <c r="AQ179" s="150" t="str">
        <f t="shared" si="73"/>
        <v/>
      </c>
      <c r="AR179" s="150" t="str">
        <f t="shared" si="73"/>
        <v/>
      </c>
      <c r="AS179" s="150" t="str">
        <f t="shared" si="73"/>
        <v/>
      </c>
      <c r="AT179" s="150" t="str">
        <f t="shared" si="73"/>
        <v/>
      </c>
      <c r="AU179" s="150" t="str">
        <f t="shared" si="73"/>
        <v/>
      </c>
      <c r="AV179" s="150" t="str">
        <f t="shared" si="73"/>
        <v/>
      </c>
      <c r="AW179" s="150" t="str">
        <f t="shared" si="73"/>
        <v/>
      </c>
      <c r="AX179" s="150" t="str">
        <f t="shared" si="73"/>
        <v/>
      </c>
      <c r="AY179" s="150" t="str">
        <f t="shared" si="73"/>
        <v/>
      </c>
      <c r="AZ179" s="150" t="str">
        <f t="shared" si="73"/>
        <v/>
      </c>
      <c r="BA179" s="150" t="str">
        <f t="shared" si="73"/>
        <v/>
      </c>
      <c r="BB179" s="150" t="str">
        <f t="shared" si="73"/>
        <v/>
      </c>
      <c r="BC179" s="150" t="str">
        <f t="shared" si="73"/>
        <v/>
      </c>
      <c r="BD179" s="150" t="str">
        <f t="shared" si="73"/>
        <v/>
      </c>
      <c r="BE179" s="150" t="str">
        <f t="shared" si="71"/>
        <v/>
      </c>
      <c r="BF179" s="150" t="str">
        <f t="shared" si="71"/>
        <v/>
      </c>
      <c r="BG179" s="150" t="str">
        <f t="shared" si="71"/>
        <v/>
      </c>
      <c r="BH179" s="150" t="str">
        <f t="shared" si="71"/>
        <v/>
      </c>
      <c r="BI179" s="150" t="str">
        <f t="shared" si="71"/>
        <v/>
      </c>
      <c r="BJ179" s="151" t="str">
        <f t="shared" si="71"/>
        <v/>
      </c>
      <c r="BK179" s="125"/>
    </row>
    <row r="180" spans="2:63" ht="15" customHeight="1" outlineLevel="1" x14ac:dyDescent="0.2">
      <c r="B180" s="119"/>
      <c r="C180" s="209" t="s">
        <v>261</v>
      </c>
      <c r="D180" s="153" t="s">
        <v>464</v>
      </c>
      <c r="E180" s="156">
        <v>14</v>
      </c>
      <c r="F180" s="154">
        <f t="shared" si="69"/>
        <v>22</v>
      </c>
      <c r="G180" s="156">
        <v>8</v>
      </c>
      <c r="H180" s="155">
        <v>1</v>
      </c>
      <c r="I180" s="150" t="str">
        <f t="shared" si="72"/>
        <v/>
      </c>
      <c r="J180" s="150" t="str">
        <f t="shared" si="72"/>
        <v/>
      </c>
      <c r="K180" s="150" t="str">
        <f t="shared" si="72"/>
        <v/>
      </c>
      <c r="L180" s="150" t="str">
        <f t="shared" si="72"/>
        <v/>
      </c>
      <c r="M180" s="150" t="str">
        <f t="shared" si="72"/>
        <v/>
      </c>
      <c r="N180" s="150" t="str">
        <f t="shared" si="72"/>
        <v/>
      </c>
      <c r="O180" s="150" t="str">
        <f t="shared" si="72"/>
        <v/>
      </c>
      <c r="P180" s="150" t="str">
        <f t="shared" si="72"/>
        <v/>
      </c>
      <c r="Q180" s="150" t="str">
        <f t="shared" si="72"/>
        <v/>
      </c>
      <c r="R180" s="150" t="str">
        <f t="shared" si="72"/>
        <v/>
      </c>
      <c r="S180" s="150" t="str">
        <f t="shared" si="72"/>
        <v/>
      </c>
      <c r="T180" s="150" t="str">
        <f t="shared" si="72"/>
        <v/>
      </c>
      <c r="U180" s="150" t="str">
        <f t="shared" si="72"/>
        <v/>
      </c>
      <c r="V180" s="150" t="str">
        <f t="shared" si="72"/>
        <v/>
      </c>
      <c r="W180" s="150" t="str">
        <f t="shared" si="72"/>
        <v>█</v>
      </c>
      <c r="X180" s="150" t="str">
        <f t="shared" si="72"/>
        <v>█</v>
      </c>
      <c r="Y180" s="150" t="str">
        <f t="shared" si="68"/>
        <v>█</v>
      </c>
      <c r="Z180" s="150" t="str">
        <f t="shared" si="68"/>
        <v>█</v>
      </c>
      <c r="AA180" s="150" t="str">
        <f t="shared" si="68"/>
        <v>█</v>
      </c>
      <c r="AB180" s="150" t="str">
        <f t="shared" si="68"/>
        <v>█</v>
      </c>
      <c r="AC180" s="150" t="str">
        <f t="shared" si="68"/>
        <v>█</v>
      </c>
      <c r="AD180" s="150" t="str">
        <f t="shared" si="68"/>
        <v>█</v>
      </c>
      <c r="AE180" s="150" t="str">
        <f t="shared" si="68"/>
        <v/>
      </c>
      <c r="AF180" s="150" t="str">
        <f t="shared" si="68"/>
        <v/>
      </c>
      <c r="AG180" s="150" t="str">
        <f t="shared" si="68"/>
        <v/>
      </c>
      <c r="AH180" s="150" t="str">
        <f t="shared" si="68"/>
        <v/>
      </c>
      <c r="AI180" s="150" t="str">
        <f t="shared" si="68"/>
        <v/>
      </c>
      <c r="AJ180" s="150" t="str">
        <f t="shared" si="68"/>
        <v/>
      </c>
      <c r="AK180" s="150" t="str">
        <f t="shared" si="68"/>
        <v/>
      </c>
      <c r="AL180" s="150" t="str">
        <f t="shared" si="68"/>
        <v/>
      </c>
      <c r="AM180" s="150" t="str">
        <f t="shared" si="68"/>
        <v/>
      </c>
      <c r="AN180" s="150" t="str">
        <f t="shared" ref="AN180:BJ180" si="74">IF(AND(AN$8&gt;=$E180,AN$8&lt;=$E180+$G180),IF($E180+$G180*$H180&gt;AN$8,$Y$4,""),"")</f>
        <v/>
      </c>
      <c r="AO180" s="150" t="str">
        <f t="shared" si="74"/>
        <v/>
      </c>
      <c r="AP180" s="150" t="str">
        <f t="shared" si="74"/>
        <v/>
      </c>
      <c r="AQ180" s="150" t="str">
        <f t="shared" si="74"/>
        <v/>
      </c>
      <c r="AR180" s="150" t="str">
        <f t="shared" si="74"/>
        <v/>
      </c>
      <c r="AS180" s="150" t="str">
        <f t="shared" si="74"/>
        <v/>
      </c>
      <c r="AT180" s="150" t="str">
        <f t="shared" si="74"/>
        <v/>
      </c>
      <c r="AU180" s="150" t="str">
        <f t="shared" si="74"/>
        <v/>
      </c>
      <c r="AV180" s="150" t="str">
        <f t="shared" si="74"/>
        <v/>
      </c>
      <c r="AW180" s="150" t="str">
        <f t="shared" si="74"/>
        <v/>
      </c>
      <c r="AX180" s="150" t="str">
        <f t="shared" si="74"/>
        <v/>
      </c>
      <c r="AY180" s="150" t="str">
        <f t="shared" si="74"/>
        <v/>
      </c>
      <c r="AZ180" s="150" t="str">
        <f t="shared" si="74"/>
        <v/>
      </c>
      <c r="BA180" s="150" t="str">
        <f t="shared" si="74"/>
        <v/>
      </c>
      <c r="BB180" s="150" t="str">
        <f t="shared" si="74"/>
        <v/>
      </c>
      <c r="BC180" s="150" t="str">
        <f t="shared" si="74"/>
        <v/>
      </c>
      <c r="BD180" s="150" t="str">
        <f t="shared" si="74"/>
        <v/>
      </c>
      <c r="BE180" s="150" t="str">
        <f t="shared" si="74"/>
        <v/>
      </c>
      <c r="BF180" s="150" t="str">
        <f t="shared" si="74"/>
        <v/>
      </c>
      <c r="BG180" s="150" t="str">
        <f t="shared" si="74"/>
        <v/>
      </c>
      <c r="BH180" s="150" t="str">
        <f t="shared" si="74"/>
        <v/>
      </c>
      <c r="BI180" s="150" t="str">
        <f t="shared" si="74"/>
        <v/>
      </c>
      <c r="BJ180" s="151" t="str">
        <f t="shared" si="74"/>
        <v/>
      </c>
      <c r="BK180" s="125"/>
    </row>
    <row r="181" spans="2:63" ht="15" customHeight="1" outlineLevel="1" x14ac:dyDescent="0.2">
      <c r="B181" s="119"/>
      <c r="C181" s="209" t="s">
        <v>262</v>
      </c>
      <c r="D181" s="153" t="s">
        <v>467</v>
      </c>
      <c r="E181" s="156">
        <v>3</v>
      </c>
      <c r="F181" s="154">
        <f t="shared" si="69"/>
        <v>53</v>
      </c>
      <c r="G181" s="156">
        <v>50</v>
      </c>
      <c r="H181" s="155">
        <v>1</v>
      </c>
      <c r="I181" s="150" t="str">
        <f t="shared" si="72"/>
        <v/>
      </c>
      <c r="J181" s="150" t="str">
        <f t="shared" si="72"/>
        <v/>
      </c>
      <c r="K181" s="150" t="str">
        <f t="shared" si="72"/>
        <v/>
      </c>
      <c r="L181" s="150" t="str">
        <f t="shared" si="72"/>
        <v>█</v>
      </c>
      <c r="M181" s="150" t="str">
        <f t="shared" si="72"/>
        <v>█</v>
      </c>
      <c r="N181" s="150" t="str">
        <f t="shared" si="72"/>
        <v>█</v>
      </c>
      <c r="O181" s="150" t="str">
        <f t="shared" si="72"/>
        <v>█</v>
      </c>
      <c r="P181" s="150" t="str">
        <f t="shared" si="72"/>
        <v>█</v>
      </c>
      <c r="Q181" s="150" t="str">
        <f t="shared" si="72"/>
        <v>█</v>
      </c>
      <c r="R181" s="150" t="str">
        <f t="shared" si="72"/>
        <v>█</v>
      </c>
      <c r="S181" s="150" t="str">
        <f t="shared" si="72"/>
        <v>█</v>
      </c>
      <c r="T181" s="150" t="str">
        <f t="shared" si="72"/>
        <v>█</v>
      </c>
      <c r="U181" s="150" t="str">
        <f t="shared" si="72"/>
        <v>█</v>
      </c>
      <c r="V181" s="150" t="str">
        <f t="shared" si="72"/>
        <v>█</v>
      </c>
      <c r="W181" s="150" t="str">
        <f t="shared" si="72"/>
        <v>█</v>
      </c>
      <c r="X181" s="150" t="str">
        <f t="shared" si="72"/>
        <v>█</v>
      </c>
      <c r="Y181" s="150" t="str">
        <f t="shared" ref="Y181:BJ187" si="75">IF(AND(Y$8&gt;=$E181,Y$8&lt;=$E181+$G181),IF($E181+$G181*$H181&gt;Y$8,$Y$4,""),"")</f>
        <v>█</v>
      </c>
      <c r="Z181" s="150" t="str">
        <f t="shared" si="75"/>
        <v>█</v>
      </c>
      <c r="AA181" s="150" t="str">
        <f t="shared" si="75"/>
        <v>█</v>
      </c>
      <c r="AB181" s="150" t="str">
        <f t="shared" si="75"/>
        <v>█</v>
      </c>
      <c r="AC181" s="150" t="str">
        <f t="shared" si="75"/>
        <v>█</v>
      </c>
      <c r="AD181" s="150" t="str">
        <f t="shared" si="75"/>
        <v>█</v>
      </c>
      <c r="AE181" s="150" t="str">
        <f t="shared" si="75"/>
        <v>█</v>
      </c>
      <c r="AF181" s="150" t="str">
        <f t="shared" si="75"/>
        <v>█</v>
      </c>
      <c r="AG181" s="150" t="str">
        <f t="shared" si="75"/>
        <v>█</v>
      </c>
      <c r="AH181" s="150" t="str">
        <f t="shared" si="75"/>
        <v>█</v>
      </c>
      <c r="AI181" s="150" t="str">
        <f t="shared" si="75"/>
        <v>█</v>
      </c>
      <c r="AJ181" s="150" t="str">
        <f t="shared" si="75"/>
        <v>█</v>
      </c>
      <c r="AK181" s="150" t="str">
        <f t="shared" si="75"/>
        <v>█</v>
      </c>
      <c r="AL181" s="150" t="str">
        <f t="shared" si="75"/>
        <v>█</v>
      </c>
      <c r="AM181" s="150" t="str">
        <f t="shared" si="75"/>
        <v>█</v>
      </c>
      <c r="AN181" s="150" t="str">
        <f t="shared" si="75"/>
        <v>█</v>
      </c>
      <c r="AO181" s="150" t="str">
        <f t="shared" si="75"/>
        <v>█</v>
      </c>
      <c r="AP181" s="150" t="str">
        <f t="shared" si="75"/>
        <v>█</v>
      </c>
      <c r="AQ181" s="150" t="str">
        <f t="shared" si="75"/>
        <v>█</v>
      </c>
      <c r="AR181" s="150" t="str">
        <f t="shared" si="75"/>
        <v>█</v>
      </c>
      <c r="AS181" s="150" t="str">
        <f t="shared" si="75"/>
        <v>█</v>
      </c>
      <c r="AT181" s="150" t="str">
        <f t="shared" si="75"/>
        <v>█</v>
      </c>
      <c r="AU181" s="150" t="str">
        <f t="shared" si="75"/>
        <v>█</v>
      </c>
      <c r="AV181" s="150" t="str">
        <f t="shared" si="75"/>
        <v>█</v>
      </c>
      <c r="AW181" s="150" t="str">
        <f t="shared" si="75"/>
        <v>█</v>
      </c>
      <c r="AX181" s="150" t="str">
        <f t="shared" si="75"/>
        <v>█</v>
      </c>
      <c r="AY181" s="150" t="str">
        <f t="shared" si="75"/>
        <v>█</v>
      </c>
      <c r="AZ181" s="150" t="str">
        <f t="shared" si="75"/>
        <v>█</v>
      </c>
      <c r="BA181" s="150" t="str">
        <f t="shared" si="75"/>
        <v>█</v>
      </c>
      <c r="BB181" s="150" t="str">
        <f t="shared" si="75"/>
        <v>█</v>
      </c>
      <c r="BC181" s="150" t="str">
        <f t="shared" si="75"/>
        <v>█</v>
      </c>
      <c r="BD181" s="150" t="str">
        <f t="shared" si="75"/>
        <v>█</v>
      </c>
      <c r="BE181" s="150" t="str">
        <f t="shared" si="75"/>
        <v>█</v>
      </c>
      <c r="BF181" s="150" t="str">
        <f t="shared" si="75"/>
        <v>█</v>
      </c>
      <c r="BG181" s="150" t="str">
        <f t="shared" si="75"/>
        <v>█</v>
      </c>
      <c r="BH181" s="150" t="str">
        <f t="shared" si="75"/>
        <v>█</v>
      </c>
      <c r="BI181" s="150" t="str">
        <f t="shared" si="75"/>
        <v>█</v>
      </c>
      <c r="BJ181" s="151" t="str">
        <f t="shared" si="75"/>
        <v/>
      </c>
      <c r="BK181" s="125"/>
    </row>
    <row r="182" spans="2:63" ht="15" customHeight="1" outlineLevel="1" x14ac:dyDescent="0.2">
      <c r="B182" s="119"/>
      <c r="C182" s="209" t="s">
        <v>263</v>
      </c>
      <c r="D182" s="153" t="s">
        <v>467</v>
      </c>
      <c r="E182" s="156">
        <v>27</v>
      </c>
      <c r="F182" s="154">
        <f t="shared" si="69"/>
        <v>29</v>
      </c>
      <c r="G182" s="156">
        <v>2</v>
      </c>
      <c r="H182" s="155">
        <v>1</v>
      </c>
      <c r="I182" s="150" t="str">
        <f t="shared" si="72"/>
        <v/>
      </c>
      <c r="J182" s="150" t="str">
        <f t="shared" si="72"/>
        <v/>
      </c>
      <c r="K182" s="150" t="str">
        <f t="shared" si="72"/>
        <v/>
      </c>
      <c r="L182" s="150" t="str">
        <f t="shared" si="72"/>
        <v/>
      </c>
      <c r="M182" s="150" t="str">
        <f t="shared" si="72"/>
        <v/>
      </c>
      <c r="N182" s="150" t="str">
        <f t="shared" si="72"/>
        <v/>
      </c>
      <c r="O182" s="150" t="str">
        <f t="shared" si="72"/>
        <v/>
      </c>
      <c r="P182" s="150" t="str">
        <f t="shared" si="72"/>
        <v/>
      </c>
      <c r="Q182" s="150" t="str">
        <f t="shared" si="72"/>
        <v/>
      </c>
      <c r="R182" s="150" t="str">
        <f t="shared" si="72"/>
        <v/>
      </c>
      <c r="S182" s="150" t="str">
        <f t="shared" si="72"/>
        <v/>
      </c>
      <c r="T182" s="150" t="str">
        <f t="shared" si="72"/>
        <v/>
      </c>
      <c r="U182" s="150" t="str">
        <f t="shared" si="72"/>
        <v/>
      </c>
      <c r="V182" s="150" t="str">
        <f t="shared" si="72"/>
        <v/>
      </c>
      <c r="W182" s="150" t="str">
        <f t="shared" si="72"/>
        <v/>
      </c>
      <c r="X182" s="150" t="str">
        <f t="shared" si="72"/>
        <v/>
      </c>
      <c r="Y182" s="150" t="str">
        <f t="shared" si="75"/>
        <v/>
      </c>
      <c r="Z182" s="150" t="str">
        <f t="shared" si="75"/>
        <v/>
      </c>
      <c r="AA182" s="150" t="str">
        <f t="shared" si="75"/>
        <v/>
      </c>
      <c r="AB182" s="150" t="str">
        <f t="shared" si="75"/>
        <v/>
      </c>
      <c r="AC182" s="150" t="str">
        <f t="shared" si="75"/>
        <v/>
      </c>
      <c r="AD182" s="150" t="str">
        <f t="shared" si="75"/>
        <v/>
      </c>
      <c r="AE182" s="150" t="str">
        <f t="shared" si="75"/>
        <v/>
      </c>
      <c r="AF182" s="150" t="str">
        <f t="shared" si="75"/>
        <v/>
      </c>
      <c r="AG182" s="150" t="str">
        <f t="shared" si="75"/>
        <v/>
      </c>
      <c r="AH182" s="150" t="str">
        <f t="shared" si="75"/>
        <v/>
      </c>
      <c r="AI182" s="150" t="str">
        <f t="shared" si="75"/>
        <v/>
      </c>
      <c r="AJ182" s="150" t="str">
        <f t="shared" si="75"/>
        <v>█</v>
      </c>
      <c r="AK182" s="150" t="str">
        <f t="shared" si="75"/>
        <v>█</v>
      </c>
      <c r="AL182" s="150" t="str">
        <f t="shared" si="75"/>
        <v/>
      </c>
      <c r="AM182" s="150" t="str">
        <f t="shared" si="75"/>
        <v/>
      </c>
      <c r="AN182" s="150" t="str">
        <f t="shared" si="75"/>
        <v/>
      </c>
      <c r="AO182" s="150" t="str">
        <f t="shared" si="75"/>
        <v/>
      </c>
      <c r="AP182" s="150" t="str">
        <f t="shared" si="75"/>
        <v/>
      </c>
      <c r="AQ182" s="150" t="str">
        <f t="shared" si="75"/>
        <v/>
      </c>
      <c r="AR182" s="150" t="str">
        <f t="shared" si="75"/>
        <v/>
      </c>
      <c r="AS182" s="150" t="str">
        <f t="shared" si="75"/>
        <v/>
      </c>
      <c r="AT182" s="150" t="str">
        <f t="shared" si="75"/>
        <v/>
      </c>
      <c r="AU182" s="150" t="str">
        <f t="shared" si="75"/>
        <v/>
      </c>
      <c r="AV182" s="150" t="str">
        <f t="shared" si="75"/>
        <v/>
      </c>
      <c r="AW182" s="150" t="str">
        <f t="shared" si="75"/>
        <v/>
      </c>
      <c r="AX182" s="150" t="str">
        <f t="shared" si="75"/>
        <v/>
      </c>
      <c r="AY182" s="150" t="str">
        <f t="shared" si="75"/>
        <v/>
      </c>
      <c r="AZ182" s="150" t="str">
        <f t="shared" si="75"/>
        <v/>
      </c>
      <c r="BA182" s="150" t="str">
        <f t="shared" si="75"/>
        <v/>
      </c>
      <c r="BB182" s="150" t="str">
        <f t="shared" si="75"/>
        <v/>
      </c>
      <c r="BC182" s="150" t="str">
        <f t="shared" si="75"/>
        <v/>
      </c>
      <c r="BD182" s="150" t="str">
        <f t="shared" si="75"/>
        <v/>
      </c>
      <c r="BE182" s="150" t="str">
        <f t="shared" si="75"/>
        <v/>
      </c>
      <c r="BF182" s="150" t="str">
        <f t="shared" si="75"/>
        <v/>
      </c>
      <c r="BG182" s="150" t="str">
        <f t="shared" si="75"/>
        <v/>
      </c>
      <c r="BH182" s="150" t="str">
        <f t="shared" si="75"/>
        <v/>
      </c>
      <c r="BI182" s="150" t="str">
        <f t="shared" si="75"/>
        <v/>
      </c>
      <c r="BJ182" s="151" t="str">
        <f t="shared" si="75"/>
        <v/>
      </c>
      <c r="BK182" s="125"/>
    </row>
    <row r="183" spans="2:63" ht="15" customHeight="1" outlineLevel="1" x14ac:dyDescent="0.2">
      <c r="B183" s="119"/>
      <c r="C183" s="209" t="s">
        <v>264</v>
      </c>
      <c r="D183" s="153" t="s">
        <v>467</v>
      </c>
      <c r="E183" s="156">
        <v>48</v>
      </c>
      <c r="F183" s="154">
        <f t="shared" si="69"/>
        <v>50</v>
      </c>
      <c r="G183" s="156">
        <v>2</v>
      </c>
      <c r="H183" s="158">
        <v>0</v>
      </c>
      <c r="I183" s="150" t="str">
        <f t="shared" si="72"/>
        <v/>
      </c>
      <c r="J183" s="150" t="str">
        <f t="shared" si="72"/>
        <v/>
      </c>
      <c r="K183" s="150" t="str">
        <f t="shared" si="72"/>
        <v/>
      </c>
      <c r="L183" s="150" t="str">
        <f t="shared" si="72"/>
        <v/>
      </c>
      <c r="M183" s="150" t="str">
        <f t="shared" si="72"/>
        <v/>
      </c>
      <c r="N183" s="150" t="str">
        <f t="shared" si="72"/>
        <v/>
      </c>
      <c r="O183" s="150" t="str">
        <f t="shared" si="72"/>
        <v/>
      </c>
      <c r="P183" s="150" t="str">
        <f t="shared" si="72"/>
        <v/>
      </c>
      <c r="Q183" s="150" t="str">
        <f t="shared" si="72"/>
        <v/>
      </c>
      <c r="R183" s="150" t="str">
        <f t="shared" si="72"/>
        <v/>
      </c>
      <c r="S183" s="150" t="str">
        <f t="shared" si="72"/>
        <v/>
      </c>
      <c r="T183" s="150" t="str">
        <f t="shared" si="72"/>
        <v/>
      </c>
      <c r="U183" s="150" t="str">
        <f t="shared" si="72"/>
        <v/>
      </c>
      <c r="V183" s="150" t="str">
        <f t="shared" si="72"/>
        <v/>
      </c>
      <c r="W183" s="150" t="str">
        <f t="shared" si="72"/>
        <v/>
      </c>
      <c r="X183" s="150" t="str">
        <f t="shared" si="72"/>
        <v/>
      </c>
      <c r="Y183" s="150" t="str">
        <f t="shared" si="75"/>
        <v/>
      </c>
      <c r="Z183" s="150" t="str">
        <f t="shared" si="75"/>
        <v/>
      </c>
      <c r="AA183" s="150" t="str">
        <f t="shared" si="75"/>
        <v/>
      </c>
      <c r="AB183" s="150" t="str">
        <f t="shared" si="75"/>
        <v/>
      </c>
      <c r="AC183" s="150" t="str">
        <f t="shared" si="75"/>
        <v/>
      </c>
      <c r="AD183" s="150" t="str">
        <f t="shared" si="75"/>
        <v/>
      </c>
      <c r="AE183" s="150" t="str">
        <f t="shared" si="75"/>
        <v/>
      </c>
      <c r="AF183" s="150" t="str">
        <f t="shared" si="75"/>
        <v/>
      </c>
      <c r="AG183" s="150" t="str">
        <f t="shared" si="75"/>
        <v/>
      </c>
      <c r="AH183" s="150" t="str">
        <f t="shared" si="75"/>
        <v/>
      </c>
      <c r="AI183" s="150" t="str">
        <f t="shared" si="75"/>
        <v/>
      </c>
      <c r="AJ183" s="150" t="str">
        <f t="shared" si="75"/>
        <v/>
      </c>
      <c r="AK183" s="150" t="str">
        <f t="shared" si="75"/>
        <v/>
      </c>
      <c r="AL183" s="150" t="str">
        <f t="shared" si="75"/>
        <v/>
      </c>
      <c r="AM183" s="150" t="str">
        <f t="shared" si="75"/>
        <v/>
      </c>
      <c r="AN183" s="150" t="str">
        <f t="shared" si="75"/>
        <v/>
      </c>
      <c r="AO183" s="150" t="str">
        <f t="shared" si="75"/>
        <v/>
      </c>
      <c r="AP183" s="150" t="str">
        <f t="shared" si="75"/>
        <v/>
      </c>
      <c r="AQ183" s="150" t="str">
        <f t="shared" si="75"/>
        <v/>
      </c>
      <c r="AR183" s="150" t="str">
        <f t="shared" si="75"/>
        <v/>
      </c>
      <c r="AS183" s="150" t="str">
        <f t="shared" si="75"/>
        <v/>
      </c>
      <c r="AT183" s="150" t="str">
        <f t="shared" si="75"/>
        <v/>
      </c>
      <c r="AU183" s="150" t="str">
        <f t="shared" si="75"/>
        <v/>
      </c>
      <c r="AV183" s="150" t="str">
        <f t="shared" si="75"/>
        <v/>
      </c>
      <c r="AW183" s="150" t="str">
        <f t="shared" si="75"/>
        <v/>
      </c>
      <c r="AX183" s="150" t="str">
        <f t="shared" si="75"/>
        <v/>
      </c>
      <c r="AY183" s="150" t="str">
        <f t="shared" si="75"/>
        <v/>
      </c>
      <c r="AZ183" s="150" t="str">
        <f t="shared" si="75"/>
        <v/>
      </c>
      <c r="BA183" s="150" t="str">
        <f t="shared" si="75"/>
        <v/>
      </c>
      <c r="BB183" s="150" t="str">
        <f t="shared" si="75"/>
        <v/>
      </c>
      <c r="BC183" s="150" t="str">
        <f t="shared" si="75"/>
        <v/>
      </c>
      <c r="BD183" s="150" t="str">
        <f t="shared" si="75"/>
        <v/>
      </c>
      <c r="BE183" s="150" t="str">
        <f t="shared" si="75"/>
        <v/>
      </c>
      <c r="BF183" s="150" t="str">
        <f t="shared" si="75"/>
        <v/>
      </c>
      <c r="BG183" s="150" t="str">
        <f t="shared" si="75"/>
        <v/>
      </c>
      <c r="BH183" s="150" t="str">
        <f t="shared" si="75"/>
        <v/>
      </c>
      <c r="BI183" s="150" t="str">
        <f t="shared" si="75"/>
        <v/>
      </c>
      <c r="BJ183" s="151" t="str">
        <f t="shared" si="75"/>
        <v/>
      </c>
      <c r="BK183" s="125"/>
    </row>
    <row r="184" spans="2:63" ht="15" customHeight="1" outlineLevel="1" x14ac:dyDescent="0.2">
      <c r="B184" s="119"/>
      <c r="C184" s="209" t="s">
        <v>265</v>
      </c>
      <c r="D184" s="153" t="s">
        <v>461</v>
      </c>
      <c r="E184" s="156">
        <v>22</v>
      </c>
      <c r="F184" s="154">
        <f t="shared" si="69"/>
        <v>28</v>
      </c>
      <c r="G184" s="156">
        <v>6</v>
      </c>
      <c r="H184" s="155">
        <v>1</v>
      </c>
      <c r="I184" s="150" t="str">
        <f t="shared" si="72"/>
        <v/>
      </c>
      <c r="J184" s="150" t="str">
        <f t="shared" si="72"/>
        <v/>
      </c>
      <c r="K184" s="150" t="str">
        <f t="shared" si="72"/>
        <v/>
      </c>
      <c r="L184" s="150" t="str">
        <f t="shared" si="72"/>
        <v/>
      </c>
      <c r="M184" s="150" t="str">
        <f t="shared" si="72"/>
        <v/>
      </c>
      <c r="N184" s="150" t="str">
        <f t="shared" si="72"/>
        <v/>
      </c>
      <c r="O184" s="150" t="str">
        <f t="shared" si="72"/>
        <v/>
      </c>
      <c r="P184" s="150" t="str">
        <f t="shared" si="72"/>
        <v/>
      </c>
      <c r="Q184" s="150" t="str">
        <f t="shared" si="72"/>
        <v/>
      </c>
      <c r="R184" s="150" t="str">
        <f t="shared" si="72"/>
        <v/>
      </c>
      <c r="S184" s="150" t="str">
        <f t="shared" si="72"/>
        <v/>
      </c>
      <c r="T184" s="150" t="str">
        <f t="shared" si="72"/>
        <v/>
      </c>
      <c r="U184" s="150" t="str">
        <f t="shared" si="72"/>
        <v/>
      </c>
      <c r="V184" s="150" t="str">
        <f t="shared" si="72"/>
        <v/>
      </c>
      <c r="W184" s="150" t="str">
        <f t="shared" si="72"/>
        <v/>
      </c>
      <c r="X184" s="150" t="str">
        <f t="shared" si="72"/>
        <v/>
      </c>
      <c r="Y184" s="150" t="str">
        <f t="shared" si="75"/>
        <v/>
      </c>
      <c r="Z184" s="150" t="str">
        <f t="shared" si="75"/>
        <v/>
      </c>
      <c r="AA184" s="150" t="str">
        <f t="shared" si="75"/>
        <v/>
      </c>
      <c r="AB184" s="150" t="str">
        <f t="shared" si="75"/>
        <v/>
      </c>
      <c r="AC184" s="150" t="str">
        <f t="shared" si="75"/>
        <v/>
      </c>
      <c r="AD184" s="150" t="str">
        <f t="shared" si="75"/>
        <v/>
      </c>
      <c r="AE184" s="150" t="str">
        <f t="shared" si="75"/>
        <v>█</v>
      </c>
      <c r="AF184" s="150" t="str">
        <f t="shared" si="75"/>
        <v>█</v>
      </c>
      <c r="AG184" s="150" t="str">
        <f t="shared" si="75"/>
        <v>█</v>
      </c>
      <c r="AH184" s="150" t="str">
        <f t="shared" si="75"/>
        <v>█</v>
      </c>
      <c r="AI184" s="150" t="str">
        <f t="shared" si="75"/>
        <v>█</v>
      </c>
      <c r="AJ184" s="150" t="str">
        <f t="shared" si="75"/>
        <v>█</v>
      </c>
      <c r="AK184" s="150" t="str">
        <f t="shared" si="75"/>
        <v/>
      </c>
      <c r="AL184" s="150" t="str">
        <f t="shared" si="75"/>
        <v/>
      </c>
      <c r="AM184" s="150" t="str">
        <f t="shared" si="75"/>
        <v/>
      </c>
      <c r="AN184" s="150" t="str">
        <f t="shared" si="75"/>
        <v/>
      </c>
      <c r="AO184" s="150" t="str">
        <f t="shared" si="75"/>
        <v/>
      </c>
      <c r="AP184" s="150" t="str">
        <f t="shared" si="75"/>
        <v/>
      </c>
      <c r="AQ184" s="150" t="str">
        <f t="shared" si="75"/>
        <v/>
      </c>
      <c r="AR184" s="150" t="str">
        <f t="shared" si="75"/>
        <v/>
      </c>
      <c r="AS184" s="150" t="str">
        <f t="shared" si="75"/>
        <v/>
      </c>
      <c r="AT184" s="150" t="str">
        <f t="shared" si="75"/>
        <v/>
      </c>
      <c r="AU184" s="150" t="str">
        <f t="shared" si="75"/>
        <v/>
      </c>
      <c r="AV184" s="150" t="str">
        <f t="shared" si="75"/>
        <v/>
      </c>
      <c r="AW184" s="150" t="str">
        <f t="shared" si="75"/>
        <v/>
      </c>
      <c r="AX184" s="150" t="str">
        <f t="shared" si="75"/>
        <v/>
      </c>
      <c r="AY184" s="150" t="str">
        <f t="shared" si="75"/>
        <v/>
      </c>
      <c r="AZ184" s="150" t="str">
        <f t="shared" si="75"/>
        <v/>
      </c>
      <c r="BA184" s="150" t="str">
        <f t="shared" si="75"/>
        <v/>
      </c>
      <c r="BB184" s="150" t="str">
        <f t="shared" si="75"/>
        <v/>
      </c>
      <c r="BC184" s="150" t="str">
        <f t="shared" si="75"/>
        <v/>
      </c>
      <c r="BD184" s="150" t="str">
        <f t="shared" si="75"/>
        <v/>
      </c>
      <c r="BE184" s="150" t="str">
        <f t="shared" si="75"/>
        <v/>
      </c>
      <c r="BF184" s="150" t="str">
        <f t="shared" si="75"/>
        <v/>
      </c>
      <c r="BG184" s="150" t="str">
        <f t="shared" si="75"/>
        <v/>
      </c>
      <c r="BH184" s="150" t="str">
        <f t="shared" si="75"/>
        <v/>
      </c>
      <c r="BI184" s="150" t="str">
        <f t="shared" si="75"/>
        <v/>
      </c>
      <c r="BJ184" s="151" t="str">
        <f t="shared" si="75"/>
        <v/>
      </c>
      <c r="BK184" s="125"/>
    </row>
    <row r="185" spans="2:63" ht="15" customHeight="1" outlineLevel="1" x14ac:dyDescent="0.2">
      <c r="B185" s="119"/>
      <c r="C185" s="180" t="s">
        <v>266</v>
      </c>
      <c r="D185" s="146" t="s">
        <v>464</v>
      </c>
      <c r="E185" s="147">
        <f>MIN(E186:E190)</f>
        <v>10</v>
      </c>
      <c r="F185" s="147">
        <f>MAX(F186:F190)</f>
        <v>54</v>
      </c>
      <c r="G185" s="147">
        <f>F185-E185</f>
        <v>44</v>
      </c>
      <c r="H185" s="148">
        <f>AVERAGE(H186:H190)</f>
        <v>1</v>
      </c>
      <c r="I185" s="150"/>
      <c r="J185" s="150" t="str">
        <f t="shared" si="72"/>
        <v/>
      </c>
      <c r="K185" s="150" t="str">
        <f t="shared" si="72"/>
        <v/>
      </c>
      <c r="L185" s="150" t="str">
        <f t="shared" si="72"/>
        <v/>
      </c>
      <c r="M185" s="150" t="str">
        <f t="shared" si="72"/>
        <v/>
      </c>
      <c r="N185" s="150" t="str">
        <f t="shared" si="72"/>
        <v/>
      </c>
      <c r="O185" s="150" t="str">
        <f t="shared" si="72"/>
        <v/>
      </c>
      <c r="P185" s="150" t="str">
        <f t="shared" si="72"/>
        <v/>
      </c>
      <c r="Q185" s="150" t="str">
        <f t="shared" si="72"/>
        <v/>
      </c>
      <c r="R185" s="150" t="str">
        <f t="shared" si="72"/>
        <v/>
      </c>
      <c r="S185" s="150" t="str">
        <f t="shared" si="72"/>
        <v>█</v>
      </c>
      <c r="T185" s="150" t="str">
        <f t="shared" si="72"/>
        <v>█</v>
      </c>
      <c r="U185" s="150" t="str">
        <f t="shared" si="72"/>
        <v>█</v>
      </c>
      <c r="V185" s="150" t="str">
        <f t="shared" si="72"/>
        <v>█</v>
      </c>
      <c r="W185" s="150" t="str">
        <f t="shared" si="72"/>
        <v>█</v>
      </c>
      <c r="X185" s="150" t="str">
        <f t="shared" si="72"/>
        <v>█</v>
      </c>
      <c r="Y185" s="150" t="str">
        <f t="shared" si="75"/>
        <v>█</v>
      </c>
      <c r="Z185" s="150" t="str">
        <f t="shared" si="75"/>
        <v>█</v>
      </c>
      <c r="AA185" s="150" t="str">
        <f t="shared" si="75"/>
        <v>█</v>
      </c>
      <c r="AB185" s="150" t="str">
        <f t="shared" si="75"/>
        <v>█</v>
      </c>
      <c r="AC185" s="150" t="str">
        <f t="shared" si="75"/>
        <v>█</v>
      </c>
      <c r="AD185" s="150" t="str">
        <f t="shared" si="75"/>
        <v>█</v>
      </c>
      <c r="AE185" s="150" t="str">
        <f t="shared" si="75"/>
        <v>█</v>
      </c>
      <c r="AF185" s="150" t="str">
        <f t="shared" si="75"/>
        <v>█</v>
      </c>
      <c r="AG185" s="150" t="str">
        <f t="shared" si="75"/>
        <v>█</v>
      </c>
      <c r="AH185" s="150" t="str">
        <f t="shared" si="75"/>
        <v>█</v>
      </c>
      <c r="AI185" s="150" t="str">
        <f t="shared" si="75"/>
        <v>█</v>
      </c>
      <c r="AJ185" s="150" t="str">
        <f t="shared" si="75"/>
        <v>█</v>
      </c>
      <c r="AK185" s="150" t="str">
        <f t="shared" si="75"/>
        <v>█</v>
      </c>
      <c r="AL185" s="150" t="str">
        <f t="shared" si="75"/>
        <v>█</v>
      </c>
      <c r="AM185" s="150" t="str">
        <f t="shared" si="75"/>
        <v>█</v>
      </c>
      <c r="AN185" s="150" t="str">
        <f t="shared" si="75"/>
        <v>█</v>
      </c>
      <c r="AO185" s="150" t="str">
        <f t="shared" si="75"/>
        <v>█</v>
      </c>
      <c r="AP185" s="150" t="str">
        <f t="shared" si="75"/>
        <v>█</v>
      </c>
      <c r="AQ185" s="150" t="str">
        <f t="shared" si="75"/>
        <v>█</v>
      </c>
      <c r="AR185" s="150" t="str">
        <f t="shared" si="75"/>
        <v>█</v>
      </c>
      <c r="AS185" s="150" t="str">
        <f t="shared" si="75"/>
        <v>█</v>
      </c>
      <c r="AT185" s="150" t="str">
        <f t="shared" si="75"/>
        <v>█</v>
      </c>
      <c r="AU185" s="150" t="str">
        <f t="shared" si="75"/>
        <v>█</v>
      </c>
      <c r="AV185" s="150" t="str">
        <f t="shared" si="75"/>
        <v>█</v>
      </c>
      <c r="AW185" s="150" t="str">
        <f t="shared" si="75"/>
        <v>█</v>
      </c>
      <c r="AX185" s="150" t="str">
        <f t="shared" si="75"/>
        <v>█</v>
      </c>
      <c r="AY185" s="150" t="str">
        <f t="shared" si="75"/>
        <v>█</v>
      </c>
      <c r="AZ185" s="150" t="str">
        <f t="shared" si="75"/>
        <v>█</v>
      </c>
      <c r="BA185" s="150" t="str">
        <f t="shared" si="75"/>
        <v>█</v>
      </c>
      <c r="BB185" s="150" t="str">
        <f t="shared" si="75"/>
        <v>█</v>
      </c>
      <c r="BC185" s="150" t="str">
        <f t="shared" si="75"/>
        <v>█</v>
      </c>
      <c r="BD185" s="150" t="str">
        <f t="shared" si="75"/>
        <v>█</v>
      </c>
      <c r="BE185" s="150" t="str">
        <f t="shared" si="75"/>
        <v>█</v>
      </c>
      <c r="BF185" s="150" t="str">
        <f t="shared" si="75"/>
        <v>█</v>
      </c>
      <c r="BG185" s="150" t="str">
        <f t="shared" si="75"/>
        <v>█</v>
      </c>
      <c r="BH185" s="150" t="str">
        <f t="shared" si="75"/>
        <v>█</v>
      </c>
      <c r="BI185" s="150" t="str">
        <f t="shared" si="75"/>
        <v>█</v>
      </c>
      <c r="BJ185" s="151" t="str">
        <f t="shared" si="75"/>
        <v>█</v>
      </c>
      <c r="BK185" s="125"/>
    </row>
    <row r="186" spans="2:63" ht="15" customHeight="1" outlineLevel="2" x14ac:dyDescent="0.2">
      <c r="B186" s="119"/>
      <c r="C186" s="209" t="s">
        <v>267</v>
      </c>
      <c r="D186" s="153" t="s">
        <v>464</v>
      </c>
      <c r="E186" s="156">
        <v>10</v>
      </c>
      <c r="F186" s="154">
        <f t="shared" ref="F186:F190" si="76">E186+G186</f>
        <v>12</v>
      </c>
      <c r="G186" s="156">
        <v>2</v>
      </c>
      <c r="H186" s="155">
        <v>1</v>
      </c>
      <c r="I186" s="150"/>
      <c r="J186" s="150" t="str">
        <f t="shared" si="72"/>
        <v/>
      </c>
      <c r="K186" s="150" t="str">
        <f t="shared" si="72"/>
        <v/>
      </c>
      <c r="L186" s="150" t="str">
        <f t="shared" si="72"/>
        <v/>
      </c>
      <c r="M186" s="150" t="str">
        <f t="shared" si="72"/>
        <v/>
      </c>
      <c r="N186" s="150" t="str">
        <f t="shared" si="72"/>
        <v/>
      </c>
      <c r="O186" s="150" t="str">
        <f t="shared" si="72"/>
        <v/>
      </c>
      <c r="P186" s="150" t="str">
        <f t="shared" si="72"/>
        <v/>
      </c>
      <c r="Q186" s="150" t="str">
        <f t="shared" si="72"/>
        <v/>
      </c>
      <c r="R186" s="150" t="str">
        <f t="shared" si="72"/>
        <v/>
      </c>
      <c r="S186" s="150" t="str">
        <f t="shared" si="72"/>
        <v>█</v>
      </c>
      <c r="T186" s="150" t="str">
        <f t="shared" si="72"/>
        <v>█</v>
      </c>
      <c r="U186" s="150" t="str">
        <f t="shared" si="72"/>
        <v/>
      </c>
      <c r="V186" s="150" t="str">
        <f t="shared" si="72"/>
        <v/>
      </c>
      <c r="W186" s="150" t="str">
        <f t="shared" si="72"/>
        <v/>
      </c>
      <c r="X186" s="150" t="str">
        <f t="shared" si="72"/>
        <v/>
      </c>
      <c r="Y186" s="150" t="str">
        <f t="shared" si="75"/>
        <v/>
      </c>
      <c r="Z186" s="150" t="str">
        <f t="shared" si="75"/>
        <v/>
      </c>
      <c r="AA186" s="150" t="str">
        <f t="shared" si="75"/>
        <v/>
      </c>
      <c r="AB186" s="150" t="str">
        <f t="shared" si="75"/>
        <v/>
      </c>
      <c r="AC186" s="150" t="str">
        <f t="shared" si="75"/>
        <v/>
      </c>
      <c r="AD186" s="150" t="str">
        <f t="shared" si="75"/>
        <v/>
      </c>
      <c r="AE186" s="150" t="str">
        <f t="shared" si="75"/>
        <v/>
      </c>
      <c r="AF186" s="150" t="str">
        <f t="shared" si="75"/>
        <v/>
      </c>
      <c r="AG186" s="150" t="str">
        <f t="shared" si="75"/>
        <v/>
      </c>
      <c r="AH186" s="150" t="str">
        <f t="shared" si="75"/>
        <v/>
      </c>
      <c r="AI186" s="150" t="str">
        <f t="shared" si="75"/>
        <v/>
      </c>
      <c r="AJ186" s="150" t="str">
        <f t="shared" si="75"/>
        <v/>
      </c>
      <c r="AK186" s="150" t="str">
        <f t="shared" si="75"/>
        <v/>
      </c>
      <c r="AL186" s="150" t="str">
        <f t="shared" si="75"/>
        <v/>
      </c>
      <c r="AM186" s="150" t="str">
        <f t="shared" si="75"/>
        <v/>
      </c>
      <c r="AN186" s="150" t="str">
        <f t="shared" si="75"/>
        <v/>
      </c>
      <c r="AO186" s="150" t="str">
        <f t="shared" si="75"/>
        <v/>
      </c>
      <c r="AP186" s="150" t="str">
        <f t="shared" si="75"/>
        <v/>
      </c>
      <c r="AQ186" s="150" t="str">
        <f t="shared" si="75"/>
        <v/>
      </c>
      <c r="AR186" s="150" t="str">
        <f t="shared" si="75"/>
        <v/>
      </c>
      <c r="AS186" s="150" t="str">
        <f t="shared" si="75"/>
        <v/>
      </c>
      <c r="AT186" s="150" t="str">
        <f t="shared" si="75"/>
        <v/>
      </c>
      <c r="AU186" s="150" t="str">
        <f t="shared" si="75"/>
        <v/>
      </c>
      <c r="AV186" s="150" t="str">
        <f t="shared" si="75"/>
        <v/>
      </c>
      <c r="AW186" s="150" t="str">
        <f t="shared" si="75"/>
        <v/>
      </c>
      <c r="AX186" s="150" t="str">
        <f t="shared" si="75"/>
        <v/>
      </c>
      <c r="AY186" s="150" t="str">
        <f t="shared" si="75"/>
        <v/>
      </c>
      <c r="AZ186" s="150" t="str">
        <f t="shared" si="75"/>
        <v/>
      </c>
      <c r="BA186" s="150" t="str">
        <f t="shared" si="75"/>
        <v/>
      </c>
      <c r="BB186" s="150" t="str">
        <f t="shared" si="75"/>
        <v/>
      </c>
      <c r="BC186" s="150" t="str">
        <f t="shared" si="75"/>
        <v/>
      </c>
      <c r="BD186" s="150" t="str">
        <f t="shared" si="75"/>
        <v/>
      </c>
      <c r="BE186" s="150" t="str">
        <f t="shared" si="75"/>
        <v/>
      </c>
      <c r="BF186" s="150" t="str">
        <f t="shared" si="75"/>
        <v/>
      </c>
      <c r="BG186" s="150" t="str">
        <f t="shared" si="75"/>
        <v/>
      </c>
      <c r="BH186" s="150" t="str">
        <f t="shared" si="75"/>
        <v/>
      </c>
      <c r="BI186" s="150" t="str">
        <f t="shared" si="75"/>
        <v/>
      </c>
      <c r="BJ186" s="151" t="str">
        <f t="shared" si="75"/>
        <v/>
      </c>
      <c r="BK186" s="125"/>
    </row>
    <row r="187" spans="2:63" ht="15" customHeight="1" outlineLevel="2" x14ac:dyDescent="0.2">
      <c r="B187" s="119"/>
      <c r="C187" s="209" t="s">
        <v>268</v>
      </c>
      <c r="D187" s="153" t="s">
        <v>464</v>
      </c>
      <c r="E187" s="156">
        <v>12</v>
      </c>
      <c r="F187" s="154">
        <f t="shared" si="76"/>
        <v>14</v>
      </c>
      <c r="G187" s="156">
        <v>2</v>
      </c>
      <c r="H187" s="155">
        <v>1</v>
      </c>
      <c r="I187" s="150"/>
      <c r="J187" s="150" t="str">
        <f t="shared" si="72"/>
        <v/>
      </c>
      <c r="K187" s="150" t="str">
        <f t="shared" si="72"/>
        <v/>
      </c>
      <c r="L187" s="150" t="str">
        <f t="shared" si="72"/>
        <v/>
      </c>
      <c r="M187" s="150" t="str">
        <f t="shared" si="72"/>
        <v/>
      </c>
      <c r="N187" s="150" t="str">
        <f t="shared" si="72"/>
        <v/>
      </c>
      <c r="O187" s="150" t="str">
        <f t="shared" si="72"/>
        <v/>
      </c>
      <c r="P187" s="150" t="str">
        <f t="shared" si="72"/>
        <v/>
      </c>
      <c r="Q187" s="150" t="str">
        <f t="shared" si="72"/>
        <v/>
      </c>
      <c r="R187" s="150" t="str">
        <f t="shared" si="72"/>
        <v/>
      </c>
      <c r="S187" s="150" t="str">
        <f t="shared" si="72"/>
        <v/>
      </c>
      <c r="T187" s="150" t="str">
        <f t="shared" si="72"/>
        <v/>
      </c>
      <c r="U187" s="150" t="str">
        <f t="shared" si="72"/>
        <v>█</v>
      </c>
      <c r="V187" s="150" t="str">
        <f t="shared" si="72"/>
        <v>█</v>
      </c>
      <c r="W187" s="150" t="str">
        <f t="shared" si="72"/>
        <v/>
      </c>
      <c r="X187" s="150" t="str">
        <f t="shared" si="72"/>
        <v/>
      </c>
      <c r="Y187" s="150" t="str">
        <f t="shared" si="75"/>
        <v/>
      </c>
      <c r="Z187" s="150" t="str">
        <f t="shared" si="75"/>
        <v/>
      </c>
      <c r="AA187" s="150" t="str">
        <f t="shared" si="75"/>
        <v/>
      </c>
      <c r="AB187" s="150" t="str">
        <f t="shared" si="75"/>
        <v/>
      </c>
      <c r="AC187" s="150" t="str">
        <f t="shared" si="75"/>
        <v/>
      </c>
      <c r="AD187" s="150" t="str">
        <f t="shared" si="75"/>
        <v/>
      </c>
      <c r="AE187" s="150" t="str">
        <f t="shared" si="75"/>
        <v/>
      </c>
      <c r="AF187" s="150" t="str">
        <f t="shared" si="75"/>
        <v/>
      </c>
      <c r="AG187" s="150" t="str">
        <f t="shared" si="75"/>
        <v/>
      </c>
      <c r="AH187" s="150" t="str">
        <f t="shared" si="75"/>
        <v/>
      </c>
      <c r="AI187" s="150" t="str">
        <f t="shared" si="75"/>
        <v/>
      </c>
      <c r="AJ187" s="150" t="str">
        <f t="shared" si="75"/>
        <v/>
      </c>
      <c r="AK187" s="150" t="str">
        <f t="shared" si="75"/>
        <v/>
      </c>
      <c r="AL187" s="150" t="str">
        <f t="shared" si="75"/>
        <v/>
      </c>
      <c r="AM187" s="150" t="str">
        <f t="shared" si="75"/>
        <v/>
      </c>
      <c r="AN187" s="150" t="str">
        <f t="shared" si="75"/>
        <v/>
      </c>
      <c r="AO187" s="150" t="str">
        <f t="shared" si="75"/>
        <v/>
      </c>
      <c r="AP187" s="150" t="str">
        <f t="shared" si="75"/>
        <v/>
      </c>
      <c r="AQ187" s="150" t="str">
        <f t="shared" si="75"/>
        <v/>
      </c>
      <c r="AR187" s="150" t="str">
        <f t="shared" si="75"/>
        <v/>
      </c>
      <c r="AS187" s="150" t="str">
        <f t="shared" si="75"/>
        <v/>
      </c>
      <c r="AT187" s="150" t="str">
        <f t="shared" si="75"/>
        <v/>
      </c>
      <c r="AU187" s="150" t="str">
        <f t="shared" si="75"/>
        <v/>
      </c>
      <c r="AV187" s="150" t="str">
        <f t="shared" si="75"/>
        <v/>
      </c>
      <c r="AW187" s="150" t="str">
        <f t="shared" si="75"/>
        <v/>
      </c>
      <c r="AX187" s="150" t="str">
        <f t="shared" si="75"/>
        <v/>
      </c>
      <c r="AY187" s="150" t="str">
        <f t="shared" si="75"/>
        <v/>
      </c>
      <c r="AZ187" s="150" t="str">
        <f t="shared" ref="AZ187:BJ202" si="77">IF(AND(AZ$8&gt;=$E187,AZ$8&lt;=$E187+$G187),IF($E187+$G187*$H187&gt;AZ$8,$Y$4,""),"")</f>
        <v/>
      </c>
      <c r="BA187" s="150" t="str">
        <f t="shared" si="77"/>
        <v/>
      </c>
      <c r="BB187" s="150" t="str">
        <f t="shared" si="77"/>
        <v/>
      </c>
      <c r="BC187" s="150" t="str">
        <f t="shared" si="77"/>
        <v/>
      </c>
      <c r="BD187" s="150" t="str">
        <f t="shared" si="77"/>
        <v/>
      </c>
      <c r="BE187" s="150" t="str">
        <f t="shared" si="77"/>
        <v/>
      </c>
      <c r="BF187" s="150" t="str">
        <f t="shared" si="77"/>
        <v/>
      </c>
      <c r="BG187" s="150" t="str">
        <f t="shared" si="77"/>
        <v/>
      </c>
      <c r="BH187" s="150" t="str">
        <f t="shared" si="77"/>
        <v/>
      </c>
      <c r="BI187" s="150" t="str">
        <f t="shared" si="77"/>
        <v/>
      </c>
      <c r="BJ187" s="151" t="str">
        <f t="shared" si="77"/>
        <v/>
      </c>
      <c r="BK187" s="125"/>
    </row>
    <row r="188" spans="2:63" ht="15" customHeight="1" outlineLevel="2" x14ac:dyDescent="0.2">
      <c r="B188" s="119"/>
      <c r="C188" s="209" t="s">
        <v>269</v>
      </c>
      <c r="D188" s="153" t="s">
        <v>464</v>
      </c>
      <c r="E188" s="156">
        <v>14</v>
      </c>
      <c r="F188" s="154">
        <f t="shared" si="76"/>
        <v>16</v>
      </c>
      <c r="G188" s="156">
        <v>2</v>
      </c>
      <c r="H188" s="155">
        <v>1</v>
      </c>
      <c r="I188" s="150"/>
      <c r="J188" s="150" t="str">
        <f t="shared" si="72"/>
        <v/>
      </c>
      <c r="K188" s="150" t="str">
        <f t="shared" si="72"/>
        <v/>
      </c>
      <c r="L188" s="150" t="str">
        <f t="shared" si="72"/>
        <v/>
      </c>
      <c r="M188" s="150" t="str">
        <f t="shared" si="72"/>
        <v/>
      </c>
      <c r="N188" s="150" t="str">
        <f t="shared" si="72"/>
        <v/>
      </c>
      <c r="O188" s="150" t="str">
        <f t="shared" si="72"/>
        <v/>
      </c>
      <c r="P188" s="150" t="str">
        <f t="shared" si="72"/>
        <v/>
      </c>
      <c r="Q188" s="150" t="str">
        <f t="shared" si="72"/>
        <v/>
      </c>
      <c r="R188" s="150" t="str">
        <f t="shared" si="72"/>
        <v/>
      </c>
      <c r="S188" s="150" t="str">
        <f t="shared" si="72"/>
        <v/>
      </c>
      <c r="T188" s="150" t="str">
        <f t="shared" si="72"/>
        <v/>
      </c>
      <c r="U188" s="150" t="str">
        <f t="shared" si="72"/>
        <v/>
      </c>
      <c r="V188" s="150" t="str">
        <f t="shared" si="72"/>
        <v/>
      </c>
      <c r="W188" s="150" t="str">
        <f t="shared" si="72"/>
        <v>█</v>
      </c>
      <c r="X188" s="150" t="str">
        <f t="shared" si="72"/>
        <v>█</v>
      </c>
      <c r="Y188" s="150" t="str">
        <f t="shared" ref="Y188:AN203" si="78">IF(AND(Y$8&gt;=$E188,Y$8&lt;=$E188+$G188),IF($E188+$G188*$H188&gt;Y$8,$Y$4,""),"")</f>
        <v/>
      </c>
      <c r="Z188" s="150" t="str">
        <f t="shared" si="78"/>
        <v/>
      </c>
      <c r="AA188" s="150" t="str">
        <f t="shared" si="78"/>
        <v/>
      </c>
      <c r="AB188" s="150" t="str">
        <f t="shared" si="78"/>
        <v/>
      </c>
      <c r="AC188" s="150" t="str">
        <f t="shared" si="78"/>
        <v/>
      </c>
      <c r="AD188" s="150" t="str">
        <f t="shared" si="78"/>
        <v/>
      </c>
      <c r="AE188" s="150" t="str">
        <f t="shared" si="78"/>
        <v/>
      </c>
      <c r="AF188" s="150" t="str">
        <f t="shared" si="78"/>
        <v/>
      </c>
      <c r="AG188" s="150" t="str">
        <f t="shared" si="78"/>
        <v/>
      </c>
      <c r="AH188" s="150" t="str">
        <f t="shared" si="78"/>
        <v/>
      </c>
      <c r="AI188" s="150" t="str">
        <f t="shared" si="78"/>
        <v/>
      </c>
      <c r="AJ188" s="150" t="str">
        <f t="shared" si="78"/>
        <v/>
      </c>
      <c r="AK188" s="150" t="str">
        <f t="shared" si="78"/>
        <v/>
      </c>
      <c r="AL188" s="150" t="str">
        <f t="shared" si="78"/>
        <v/>
      </c>
      <c r="AM188" s="150" t="str">
        <f t="shared" si="78"/>
        <v/>
      </c>
      <c r="AN188" s="150" t="str">
        <f t="shared" si="78"/>
        <v/>
      </c>
      <c r="AO188" s="150" t="str">
        <f t="shared" ref="AO188:BD202" si="79">IF(AND(AO$8&gt;=$E188,AO$8&lt;=$E188+$G188),IF($E188+$G188*$H188&gt;AO$8,$Y$4,""),"")</f>
        <v/>
      </c>
      <c r="AP188" s="150" t="str">
        <f t="shared" si="79"/>
        <v/>
      </c>
      <c r="AQ188" s="150" t="str">
        <f t="shared" si="79"/>
        <v/>
      </c>
      <c r="AR188" s="150" t="str">
        <f t="shared" si="79"/>
        <v/>
      </c>
      <c r="AS188" s="150" t="str">
        <f t="shared" si="79"/>
        <v/>
      </c>
      <c r="AT188" s="150" t="str">
        <f t="shared" si="79"/>
        <v/>
      </c>
      <c r="AU188" s="150" t="str">
        <f t="shared" si="79"/>
        <v/>
      </c>
      <c r="AV188" s="150" t="str">
        <f t="shared" si="79"/>
        <v/>
      </c>
      <c r="AW188" s="150" t="str">
        <f t="shared" si="79"/>
        <v/>
      </c>
      <c r="AX188" s="150" t="str">
        <f t="shared" si="79"/>
        <v/>
      </c>
      <c r="AY188" s="150" t="str">
        <f t="shared" si="79"/>
        <v/>
      </c>
      <c r="AZ188" s="150" t="str">
        <f t="shared" si="79"/>
        <v/>
      </c>
      <c r="BA188" s="150" t="str">
        <f t="shared" si="79"/>
        <v/>
      </c>
      <c r="BB188" s="150" t="str">
        <f t="shared" si="79"/>
        <v/>
      </c>
      <c r="BC188" s="150" t="str">
        <f t="shared" si="77"/>
        <v/>
      </c>
      <c r="BD188" s="150" t="str">
        <f t="shared" si="77"/>
        <v/>
      </c>
      <c r="BE188" s="150" t="str">
        <f t="shared" si="77"/>
        <v/>
      </c>
      <c r="BF188" s="150" t="str">
        <f t="shared" si="77"/>
        <v/>
      </c>
      <c r="BG188" s="150" t="str">
        <f t="shared" si="77"/>
        <v/>
      </c>
      <c r="BH188" s="150" t="str">
        <f t="shared" si="77"/>
        <v/>
      </c>
      <c r="BI188" s="150" t="str">
        <f t="shared" si="77"/>
        <v/>
      </c>
      <c r="BJ188" s="151" t="str">
        <f t="shared" si="77"/>
        <v/>
      </c>
      <c r="BK188" s="125"/>
    </row>
    <row r="189" spans="2:63" ht="15" customHeight="1" outlineLevel="2" x14ac:dyDescent="0.2">
      <c r="B189" s="119"/>
      <c r="C189" s="209" t="s">
        <v>270</v>
      </c>
      <c r="D189" s="153" t="s">
        <v>464</v>
      </c>
      <c r="E189" s="156">
        <v>16</v>
      </c>
      <c r="F189" s="154">
        <f t="shared" si="76"/>
        <v>18</v>
      </c>
      <c r="G189" s="156">
        <v>2</v>
      </c>
      <c r="H189" s="155">
        <v>1</v>
      </c>
      <c r="I189" s="150"/>
      <c r="J189" s="150" t="str">
        <f t="shared" si="72"/>
        <v/>
      </c>
      <c r="K189" s="150" t="str">
        <f t="shared" si="72"/>
        <v/>
      </c>
      <c r="L189" s="150" t="str">
        <f t="shared" si="72"/>
        <v/>
      </c>
      <c r="M189" s="150" t="str">
        <f t="shared" si="72"/>
        <v/>
      </c>
      <c r="N189" s="150" t="str">
        <f t="shared" si="72"/>
        <v/>
      </c>
      <c r="O189" s="150" t="str">
        <f t="shared" si="72"/>
        <v/>
      </c>
      <c r="P189" s="150" t="str">
        <f t="shared" si="72"/>
        <v/>
      </c>
      <c r="Q189" s="150" t="str">
        <f t="shared" si="72"/>
        <v/>
      </c>
      <c r="R189" s="150" t="str">
        <f t="shared" si="72"/>
        <v/>
      </c>
      <c r="S189" s="150" t="str">
        <f t="shared" si="72"/>
        <v/>
      </c>
      <c r="T189" s="150" t="str">
        <f t="shared" si="72"/>
        <v/>
      </c>
      <c r="U189" s="150" t="str">
        <f t="shared" si="72"/>
        <v/>
      </c>
      <c r="V189" s="150" t="str">
        <f t="shared" si="72"/>
        <v/>
      </c>
      <c r="W189" s="150" t="str">
        <f t="shared" si="72"/>
        <v/>
      </c>
      <c r="X189" s="150" t="str">
        <f t="shared" si="72"/>
        <v/>
      </c>
      <c r="Y189" s="150" t="str">
        <f t="shared" si="78"/>
        <v>█</v>
      </c>
      <c r="Z189" s="150" t="str">
        <f t="shared" si="78"/>
        <v>█</v>
      </c>
      <c r="AA189" s="150" t="str">
        <f t="shared" si="78"/>
        <v/>
      </c>
      <c r="AB189" s="150" t="str">
        <f t="shared" si="78"/>
        <v/>
      </c>
      <c r="AC189" s="150" t="str">
        <f t="shared" si="78"/>
        <v/>
      </c>
      <c r="AD189" s="150" t="str">
        <f t="shared" si="78"/>
        <v/>
      </c>
      <c r="AE189" s="150" t="str">
        <f t="shared" si="78"/>
        <v/>
      </c>
      <c r="AF189" s="150" t="str">
        <f t="shared" si="78"/>
        <v/>
      </c>
      <c r="AG189" s="150" t="str">
        <f t="shared" si="78"/>
        <v/>
      </c>
      <c r="AH189" s="150" t="str">
        <f t="shared" si="78"/>
        <v/>
      </c>
      <c r="AI189" s="150" t="str">
        <f t="shared" si="78"/>
        <v/>
      </c>
      <c r="AJ189" s="150" t="str">
        <f t="shared" si="78"/>
        <v/>
      </c>
      <c r="AK189" s="150" t="str">
        <f t="shared" si="78"/>
        <v/>
      </c>
      <c r="AL189" s="150" t="str">
        <f t="shared" si="78"/>
        <v/>
      </c>
      <c r="AM189" s="150" t="str">
        <f t="shared" si="78"/>
        <v/>
      </c>
      <c r="AN189" s="150" t="str">
        <f t="shared" si="78"/>
        <v/>
      </c>
      <c r="AO189" s="150" t="str">
        <f t="shared" si="79"/>
        <v/>
      </c>
      <c r="AP189" s="150" t="str">
        <f t="shared" si="79"/>
        <v/>
      </c>
      <c r="AQ189" s="150" t="str">
        <f t="shared" si="79"/>
        <v/>
      </c>
      <c r="AR189" s="150" t="str">
        <f t="shared" si="79"/>
        <v/>
      </c>
      <c r="AS189" s="150" t="str">
        <f t="shared" si="79"/>
        <v/>
      </c>
      <c r="AT189" s="150" t="str">
        <f t="shared" si="79"/>
        <v/>
      </c>
      <c r="AU189" s="150" t="str">
        <f t="shared" si="79"/>
        <v/>
      </c>
      <c r="AV189" s="150" t="str">
        <f t="shared" si="79"/>
        <v/>
      </c>
      <c r="AW189" s="150" t="str">
        <f t="shared" si="79"/>
        <v/>
      </c>
      <c r="AX189" s="150" t="str">
        <f t="shared" si="79"/>
        <v/>
      </c>
      <c r="AY189" s="150" t="str">
        <f t="shared" si="79"/>
        <v/>
      </c>
      <c r="AZ189" s="150" t="str">
        <f t="shared" si="79"/>
        <v/>
      </c>
      <c r="BA189" s="150" t="str">
        <f t="shared" si="79"/>
        <v/>
      </c>
      <c r="BB189" s="150" t="str">
        <f t="shared" si="79"/>
        <v/>
      </c>
      <c r="BC189" s="150" t="str">
        <f t="shared" si="77"/>
        <v/>
      </c>
      <c r="BD189" s="150" t="str">
        <f t="shared" si="77"/>
        <v/>
      </c>
      <c r="BE189" s="150" t="str">
        <f t="shared" si="77"/>
        <v/>
      </c>
      <c r="BF189" s="150" t="str">
        <f t="shared" si="77"/>
        <v/>
      </c>
      <c r="BG189" s="150" t="str">
        <f t="shared" si="77"/>
        <v/>
      </c>
      <c r="BH189" s="150" t="str">
        <f t="shared" si="77"/>
        <v/>
      </c>
      <c r="BI189" s="150" t="str">
        <f t="shared" si="77"/>
        <v/>
      </c>
      <c r="BJ189" s="151" t="str">
        <f t="shared" si="77"/>
        <v/>
      </c>
      <c r="BK189" s="125"/>
    </row>
    <row r="190" spans="2:63" ht="15" customHeight="1" outlineLevel="2" x14ac:dyDescent="0.2">
      <c r="B190" s="119"/>
      <c r="C190" s="209" t="s">
        <v>271</v>
      </c>
      <c r="D190" s="153" t="s">
        <v>464</v>
      </c>
      <c r="E190" s="156">
        <v>18</v>
      </c>
      <c r="F190" s="154">
        <f t="shared" si="76"/>
        <v>54</v>
      </c>
      <c r="G190" s="156">
        <v>36</v>
      </c>
      <c r="H190" s="155">
        <v>1</v>
      </c>
      <c r="I190" s="150"/>
      <c r="J190" s="150" t="str">
        <f t="shared" si="72"/>
        <v/>
      </c>
      <c r="K190" s="150" t="str">
        <f t="shared" si="72"/>
        <v/>
      </c>
      <c r="L190" s="150" t="str">
        <f t="shared" si="72"/>
        <v/>
      </c>
      <c r="M190" s="150" t="str">
        <f t="shared" si="72"/>
        <v/>
      </c>
      <c r="N190" s="150" t="str">
        <f t="shared" si="72"/>
        <v/>
      </c>
      <c r="O190" s="150" t="str">
        <f t="shared" si="72"/>
        <v/>
      </c>
      <c r="P190" s="150" t="str">
        <f t="shared" si="72"/>
        <v/>
      </c>
      <c r="Q190" s="150" t="str">
        <f t="shared" si="72"/>
        <v/>
      </c>
      <c r="R190" s="150" t="str">
        <f t="shared" si="72"/>
        <v/>
      </c>
      <c r="S190" s="150" t="str">
        <f t="shared" si="72"/>
        <v/>
      </c>
      <c r="T190" s="150" t="str">
        <f t="shared" si="72"/>
        <v/>
      </c>
      <c r="U190" s="150" t="str">
        <f t="shared" si="72"/>
        <v/>
      </c>
      <c r="V190" s="150" t="str">
        <f t="shared" si="72"/>
        <v/>
      </c>
      <c r="W190" s="150" t="str">
        <f t="shared" si="72"/>
        <v/>
      </c>
      <c r="X190" s="150" t="str">
        <f t="shared" si="72"/>
        <v/>
      </c>
      <c r="Y190" s="150" t="str">
        <f t="shared" si="78"/>
        <v/>
      </c>
      <c r="Z190" s="150" t="str">
        <f t="shared" si="78"/>
        <v/>
      </c>
      <c r="AA190" s="150" t="str">
        <f t="shared" si="78"/>
        <v>█</v>
      </c>
      <c r="AB190" s="150" t="str">
        <f t="shared" si="78"/>
        <v>█</v>
      </c>
      <c r="AC190" s="150" t="str">
        <f t="shared" si="78"/>
        <v>█</v>
      </c>
      <c r="AD190" s="150" t="str">
        <f t="shared" si="78"/>
        <v>█</v>
      </c>
      <c r="AE190" s="150" t="str">
        <f t="shared" si="78"/>
        <v>█</v>
      </c>
      <c r="AF190" s="150" t="str">
        <f t="shared" si="78"/>
        <v>█</v>
      </c>
      <c r="AG190" s="150" t="str">
        <f t="shared" si="78"/>
        <v>█</v>
      </c>
      <c r="AH190" s="150" t="str">
        <f t="shared" si="78"/>
        <v>█</v>
      </c>
      <c r="AI190" s="150" t="str">
        <f t="shared" si="78"/>
        <v>█</v>
      </c>
      <c r="AJ190" s="150" t="str">
        <f t="shared" si="78"/>
        <v>█</v>
      </c>
      <c r="AK190" s="150" t="str">
        <f t="shared" si="78"/>
        <v>█</v>
      </c>
      <c r="AL190" s="150" t="str">
        <f t="shared" si="78"/>
        <v>█</v>
      </c>
      <c r="AM190" s="150" t="str">
        <f t="shared" si="78"/>
        <v>█</v>
      </c>
      <c r="AN190" s="150" t="str">
        <f t="shared" si="78"/>
        <v>█</v>
      </c>
      <c r="AO190" s="150" t="str">
        <f t="shared" si="79"/>
        <v>█</v>
      </c>
      <c r="AP190" s="150" t="str">
        <f t="shared" si="79"/>
        <v>█</v>
      </c>
      <c r="AQ190" s="150" t="str">
        <f t="shared" si="79"/>
        <v>█</v>
      </c>
      <c r="AR190" s="150" t="str">
        <f t="shared" si="79"/>
        <v>█</v>
      </c>
      <c r="AS190" s="150" t="str">
        <f t="shared" si="79"/>
        <v>█</v>
      </c>
      <c r="AT190" s="150" t="str">
        <f t="shared" si="79"/>
        <v>█</v>
      </c>
      <c r="AU190" s="150" t="str">
        <f t="shared" si="79"/>
        <v>█</v>
      </c>
      <c r="AV190" s="150" t="str">
        <f t="shared" si="79"/>
        <v>█</v>
      </c>
      <c r="AW190" s="150" t="str">
        <f t="shared" si="79"/>
        <v>█</v>
      </c>
      <c r="AX190" s="150" t="str">
        <f t="shared" si="79"/>
        <v>█</v>
      </c>
      <c r="AY190" s="150" t="str">
        <f t="shared" si="79"/>
        <v>█</v>
      </c>
      <c r="AZ190" s="150" t="str">
        <f t="shared" si="79"/>
        <v>█</v>
      </c>
      <c r="BA190" s="150" t="str">
        <f t="shared" si="79"/>
        <v>█</v>
      </c>
      <c r="BB190" s="150" t="str">
        <f t="shared" si="79"/>
        <v>█</v>
      </c>
      <c r="BC190" s="150" t="str">
        <f t="shared" si="77"/>
        <v>█</v>
      </c>
      <c r="BD190" s="150" t="str">
        <f t="shared" si="77"/>
        <v>█</v>
      </c>
      <c r="BE190" s="150" t="str">
        <f t="shared" si="77"/>
        <v>█</v>
      </c>
      <c r="BF190" s="150" t="str">
        <f t="shared" si="77"/>
        <v>█</v>
      </c>
      <c r="BG190" s="150" t="str">
        <f t="shared" si="77"/>
        <v>█</v>
      </c>
      <c r="BH190" s="150" t="str">
        <f t="shared" si="77"/>
        <v>█</v>
      </c>
      <c r="BI190" s="150" t="str">
        <f t="shared" si="77"/>
        <v>█</v>
      </c>
      <c r="BJ190" s="151" t="str">
        <f t="shared" si="77"/>
        <v>█</v>
      </c>
      <c r="BK190" s="125"/>
    </row>
    <row r="191" spans="2:63" ht="16.5" customHeight="1" outlineLevel="1" x14ac:dyDescent="0.2">
      <c r="B191" s="119"/>
      <c r="C191" s="180" t="s">
        <v>272</v>
      </c>
      <c r="D191" s="146" t="s">
        <v>466</v>
      </c>
      <c r="E191" s="147">
        <f>MIN(E192:E200)</f>
        <v>1</v>
      </c>
      <c r="F191" s="147">
        <f>MAX(F192:F200)</f>
        <v>55</v>
      </c>
      <c r="G191" s="147">
        <f>F191-E191</f>
        <v>54</v>
      </c>
      <c r="H191" s="148">
        <f>AVERAGE(H192:H200)</f>
        <v>1</v>
      </c>
      <c r="I191" s="150" t="str">
        <f t="shared" si="72"/>
        <v/>
      </c>
      <c r="J191" s="150" t="str">
        <f t="shared" si="72"/>
        <v>█</v>
      </c>
      <c r="K191" s="150" t="str">
        <f t="shared" si="72"/>
        <v>█</v>
      </c>
      <c r="L191" s="150" t="str">
        <f t="shared" si="72"/>
        <v>█</v>
      </c>
      <c r="M191" s="150" t="str">
        <f t="shared" si="72"/>
        <v>█</v>
      </c>
      <c r="N191" s="150" t="str">
        <f t="shared" si="72"/>
        <v>█</v>
      </c>
      <c r="O191" s="150" t="str">
        <f t="shared" si="72"/>
        <v>█</v>
      </c>
      <c r="P191" s="150" t="str">
        <f t="shared" si="72"/>
        <v>█</v>
      </c>
      <c r="Q191" s="150" t="str">
        <f t="shared" si="72"/>
        <v>█</v>
      </c>
      <c r="R191" s="150" t="str">
        <f t="shared" si="72"/>
        <v>█</v>
      </c>
      <c r="S191" s="150" t="str">
        <f t="shared" si="72"/>
        <v>█</v>
      </c>
      <c r="T191" s="150" t="str">
        <f t="shared" si="72"/>
        <v>█</v>
      </c>
      <c r="U191" s="150" t="str">
        <f t="shared" si="72"/>
        <v>█</v>
      </c>
      <c r="V191" s="150" t="str">
        <f t="shared" si="72"/>
        <v>█</v>
      </c>
      <c r="W191" s="150" t="str">
        <f t="shared" si="72"/>
        <v>█</v>
      </c>
      <c r="X191" s="150" t="str">
        <f t="shared" si="72"/>
        <v>█</v>
      </c>
      <c r="Y191" s="150" t="str">
        <f t="shared" si="78"/>
        <v>█</v>
      </c>
      <c r="Z191" s="150" t="str">
        <f t="shared" si="78"/>
        <v>█</v>
      </c>
      <c r="AA191" s="150" t="str">
        <f t="shared" si="78"/>
        <v>█</v>
      </c>
      <c r="AB191" s="150" t="str">
        <f t="shared" si="78"/>
        <v>█</v>
      </c>
      <c r="AC191" s="150" t="str">
        <f t="shared" si="78"/>
        <v>█</v>
      </c>
      <c r="AD191" s="150" t="str">
        <f t="shared" si="78"/>
        <v>█</v>
      </c>
      <c r="AE191" s="150" t="str">
        <f t="shared" si="78"/>
        <v>█</v>
      </c>
      <c r="AF191" s="150" t="str">
        <f t="shared" si="78"/>
        <v>█</v>
      </c>
      <c r="AG191" s="150" t="str">
        <f t="shared" si="78"/>
        <v>█</v>
      </c>
      <c r="AH191" s="150" t="str">
        <f t="shared" si="78"/>
        <v>█</v>
      </c>
      <c r="AI191" s="150" t="str">
        <f t="shared" si="78"/>
        <v>█</v>
      </c>
      <c r="AJ191" s="150" t="str">
        <f t="shared" si="78"/>
        <v>█</v>
      </c>
      <c r="AK191" s="150" t="str">
        <f t="shared" si="78"/>
        <v>█</v>
      </c>
      <c r="AL191" s="150" t="str">
        <f t="shared" si="78"/>
        <v>█</v>
      </c>
      <c r="AM191" s="150" t="str">
        <f t="shared" si="78"/>
        <v>█</v>
      </c>
      <c r="AN191" s="150" t="str">
        <f t="shared" si="78"/>
        <v>█</v>
      </c>
      <c r="AO191" s="150" t="str">
        <f t="shared" si="79"/>
        <v>█</v>
      </c>
      <c r="AP191" s="150" t="str">
        <f t="shared" si="79"/>
        <v>█</v>
      </c>
      <c r="AQ191" s="150" t="str">
        <f t="shared" si="79"/>
        <v>█</v>
      </c>
      <c r="AR191" s="150" t="str">
        <f t="shared" si="79"/>
        <v>█</v>
      </c>
      <c r="AS191" s="150" t="str">
        <f t="shared" si="79"/>
        <v>█</v>
      </c>
      <c r="AT191" s="150" t="str">
        <f t="shared" si="79"/>
        <v>█</v>
      </c>
      <c r="AU191" s="150" t="str">
        <f t="shared" si="79"/>
        <v>█</v>
      </c>
      <c r="AV191" s="150" t="str">
        <f t="shared" si="79"/>
        <v>█</v>
      </c>
      <c r="AW191" s="150" t="str">
        <f t="shared" si="79"/>
        <v>█</v>
      </c>
      <c r="AX191" s="150" t="str">
        <f t="shared" si="79"/>
        <v>█</v>
      </c>
      <c r="AY191" s="150" t="str">
        <f t="shared" si="79"/>
        <v>█</v>
      </c>
      <c r="AZ191" s="150" t="str">
        <f t="shared" si="79"/>
        <v>█</v>
      </c>
      <c r="BA191" s="150" t="str">
        <f t="shared" si="79"/>
        <v>█</v>
      </c>
      <c r="BB191" s="150" t="str">
        <f t="shared" si="79"/>
        <v>█</v>
      </c>
      <c r="BC191" s="150" t="str">
        <f t="shared" si="79"/>
        <v>█</v>
      </c>
      <c r="BD191" s="150" t="str">
        <f t="shared" si="79"/>
        <v>█</v>
      </c>
      <c r="BE191" s="150" t="str">
        <f t="shared" si="77"/>
        <v>█</v>
      </c>
      <c r="BF191" s="150" t="str">
        <f t="shared" si="77"/>
        <v>█</v>
      </c>
      <c r="BG191" s="150" t="str">
        <f t="shared" si="77"/>
        <v>█</v>
      </c>
      <c r="BH191" s="150" t="str">
        <f t="shared" si="77"/>
        <v>█</v>
      </c>
      <c r="BI191" s="150" t="str">
        <f t="shared" si="77"/>
        <v>█</v>
      </c>
      <c r="BJ191" s="151" t="str">
        <f t="shared" si="77"/>
        <v>█</v>
      </c>
      <c r="BK191" s="125"/>
    </row>
    <row r="192" spans="2:63" ht="15" customHeight="1" outlineLevel="2" x14ac:dyDescent="0.2">
      <c r="B192" s="119"/>
      <c r="C192" s="209" t="s">
        <v>273</v>
      </c>
      <c r="D192" s="153" t="s">
        <v>466</v>
      </c>
      <c r="E192" s="156">
        <v>14</v>
      </c>
      <c r="F192" s="154">
        <f t="shared" ref="F192:F200" si="80">E192+G192</f>
        <v>20</v>
      </c>
      <c r="G192" s="156">
        <v>6</v>
      </c>
      <c r="H192" s="155">
        <v>1</v>
      </c>
      <c r="I192" s="150" t="str">
        <f t="shared" si="72"/>
        <v/>
      </c>
      <c r="J192" s="150" t="str">
        <f t="shared" si="72"/>
        <v/>
      </c>
      <c r="K192" s="150" t="str">
        <f t="shared" si="72"/>
        <v/>
      </c>
      <c r="L192" s="150" t="str">
        <f t="shared" si="72"/>
        <v/>
      </c>
      <c r="M192" s="150" t="str">
        <f t="shared" si="72"/>
        <v/>
      </c>
      <c r="N192" s="150" t="str">
        <f t="shared" si="72"/>
        <v/>
      </c>
      <c r="O192" s="150" t="str">
        <f t="shared" si="72"/>
        <v/>
      </c>
      <c r="P192" s="150" t="str">
        <f t="shared" si="72"/>
        <v/>
      </c>
      <c r="Q192" s="150" t="str">
        <f t="shared" si="72"/>
        <v/>
      </c>
      <c r="R192" s="150" t="str">
        <f t="shared" si="72"/>
        <v/>
      </c>
      <c r="S192" s="150" t="str">
        <f t="shared" si="72"/>
        <v/>
      </c>
      <c r="T192" s="150" t="str">
        <f t="shared" si="72"/>
        <v/>
      </c>
      <c r="U192" s="150" t="str">
        <f t="shared" si="72"/>
        <v/>
      </c>
      <c r="V192" s="150" t="str">
        <f t="shared" si="72"/>
        <v/>
      </c>
      <c r="W192" s="150" t="str">
        <f t="shared" si="72"/>
        <v>█</v>
      </c>
      <c r="X192" s="150" t="str">
        <f t="shared" si="72"/>
        <v>█</v>
      </c>
      <c r="Y192" s="150" t="str">
        <f t="shared" si="78"/>
        <v>█</v>
      </c>
      <c r="Z192" s="150" t="str">
        <f t="shared" si="78"/>
        <v>█</v>
      </c>
      <c r="AA192" s="150" t="str">
        <f t="shared" si="78"/>
        <v>█</v>
      </c>
      <c r="AB192" s="150" t="str">
        <f t="shared" si="78"/>
        <v>█</v>
      </c>
      <c r="AC192" s="150" t="str">
        <f t="shared" si="78"/>
        <v/>
      </c>
      <c r="AD192" s="150" t="str">
        <f t="shared" si="78"/>
        <v/>
      </c>
      <c r="AE192" s="150" t="str">
        <f t="shared" si="78"/>
        <v/>
      </c>
      <c r="AF192" s="150" t="str">
        <f t="shared" si="78"/>
        <v/>
      </c>
      <c r="AG192" s="150" t="str">
        <f t="shared" si="78"/>
        <v/>
      </c>
      <c r="AH192" s="150" t="str">
        <f t="shared" si="78"/>
        <v/>
      </c>
      <c r="AI192" s="150" t="str">
        <f t="shared" si="78"/>
        <v/>
      </c>
      <c r="AJ192" s="150" t="str">
        <f t="shared" si="78"/>
        <v/>
      </c>
      <c r="AK192" s="150" t="str">
        <f t="shared" si="78"/>
        <v/>
      </c>
      <c r="AL192" s="150" t="str">
        <f t="shared" si="78"/>
        <v/>
      </c>
      <c r="AM192" s="150" t="str">
        <f t="shared" si="78"/>
        <v/>
      </c>
      <c r="AN192" s="150" t="str">
        <f t="shared" si="78"/>
        <v/>
      </c>
      <c r="AO192" s="150" t="str">
        <f t="shared" si="79"/>
        <v/>
      </c>
      <c r="AP192" s="150" t="str">
        <f t="shared" si="79"/>
        <v/>
      </c>
      <c r="AQ192" s="150" t="str">
        <f t="shared" si="79"/>
        <v/>
      </c>
      <c r="AR192" s="150" t="str">
        <f t="shared" si="79"/>
        <v/>
      </c>
      <c r="AS192" s="150" t="str">
        <f t="shared" si="79"/>
        <v/>
      </c>
      <c r="AT192" s="150" t="str">
        <f t="shared" si="79"/>
        <v/>
      </c>
      <c r="AU192" s="150" t="str">
        <f t="shared" si="79"/>
        <v/>
      </c>
      <c r="AV192" s="150" t="str">
        <f t="shared" si="79"/>
        <v/>
      </c>
      <c r="AW192" s="150" t="str">
        <f t="shared" si="79"/>
        <v/>
      </c>
      <c r="AX192" s="150" t="str">
        <f t="shared" si="79"/>
        <v/>
      </c>
      <c r="AY192" s="150" t="str">
        <f t="shared" si="79"/>
        <v/>
      </c>
      <c r="AZ192" s="150" t="str">
        <f t="shared" si="79"/>
        <v/>
      </c>
      <c r="BA192" s="150" t="str">
        <f t="shared" si="79"/>
        <v/>
      </c>
      <c r="BB192" s="150" t="str">
        <f t="shared" si="79"/>
        <v/>
      </c>
      <c r="BC192" s="150" t="str">
        <f t="shared" si="79"/>
        <v/>
      </c>
      <c r="BD192" s="150" t="str">
        <f t="shared" si="79"/>
        <v/>
      </c>
      <c r="BE192" s="150" t="str">
        <f t="shared" si="77"/>
        <v/>
      </c>
      <c r="BF192" s="150" t="str">
        <f t="shared" si="77"/>
        <v/>
      </c>
      <c r="BG192" s="150" t="str">
        <f t="shared" si="77"/>
        <v/>
      </c>
      <c r="BH192" s="150" t="str">
        <f t="shared" si="77"/>
        <v/>
      </c>
      <c r="BI192" s="150" t="str">
        <f t="shared" si="77"/>
        <v/>
      </c>
      <c r="BJ192" s="151" t="str">
        <f t="shared" si="77"/>
        <v/>
      </c>
      <c r="BK192" s="125"/>
    </row>
    <row r="193" spans="2:63" ht="15" customHeight="1" outlineLevel="2" x14ac:dyDescent="0.2">
      <c r="B193" s="119"/>
      <c r="C193" s="209" t="s">
        <v>274</v>
      </c>
      <c r="D193" s="153" t="s">
        <v>466</v>
      </c>
      <c r="E193" s="156">
        <v>1</v>
      </c>
      <c r="F193" s="154">
        <f t="shared" si="80"/>
        <v>25</v>
      </c>
      <c r="G193" s="156">
        <v>24</v>
      </c>
      <c r="H193" s="155">
        <v>1</v>
      </c>
      <c r="I193" s="150" t="str">
        <f t="shared" si="72"/>
        <v/>
      </c>
      <c r="J193" s="150" t="str">
        <f t="shared" si="72"/>
        <v>█</v>
      </c>
      <c r="K193" s="150" t="str">
        <f t="shared" si="72"/>
        <v>█</v>
      </c>
      <c r="L193" s="150" t="str">
        <f t="shared" si="72"/>
        <v>█</v>
      </c>
      <c r="M193" s="150" t="str">
        <f t="shared" si="72"/>
        <v>█</v>
      </c>
      <c r="N193" s="150" t="str">
        <f t="shared" si="72"/>
        <v>█</v>
      </c>
      <c r="O193" s="150" t="str">
        <f t="shared" si="72"/>
        <v>█</v>
      </c>
      <c r="P193" s="150" t="str">
        <f t="shared" si="72"/>
        <v>█</v>
      </c>
      <c r="Q193" s="150" t="str">
        <f t="shared" si="72"/>
        <v>█</v>
      </c>
      <c r="R193" s="150" t="str">
        <f t="shared" si="72"/>
        <v>█</v>
      </c>
      <c r="S193" s="150" t="str">
        <f t="shared" si="72"/>
        <v>█</v>
      </c>
      <c r="T193" s="150" t="str">
        <f t="shared" si="72"/>
        <v>█</v>
      </c>
      <c r="U193" s="150" t="str">
        <f t="shared" si="72"/>
        <v>█</v>
      </c>
      <c r="V193" s="150" t="str">
        <f t="shared" si="72"/>
        <v>█</v>
      </c>
      <c r="W193" s="150" t="str">
        <f t="shared" si="72"/>
        <v>█</v>
      </c>
      <c r="X193" s="150" t="str">
        <f t="shared" si="72"/>
        <v>█</v>
      </c>
      <c r="Y193" s="150" t="str">
        <f t="shared" si="78"/>
        <v>█</v>
      </c>
      <c r="Z193" s="150" t="str">
        <f t="shared" si="78"/>
        <v>█</v>
      </c>
      <c r="AA193" s="150" t="str">
        <f t="shared" si="78"/>
        <v>█</v>
      </c>
      <c r="AB193" s="150" t="str">
        <f t="shared" si="78"/>
        <v>█</v>
      </c>
      <c r="AC193" s="150" t="str">
        <f t="shared" si="78"/>
        <v>█</v>
      </c>
      <c r="AD193" s="150" t="str">
        <f t="shared" si="78"/>
        <v>█</v>
      </c>
      <c r="AE193" s="150" t="str">
        <f t="shared" si="78"/>
        <v>█</v>
      </c>
      <c r="AF193" s="150" t="str">
        <f t="shared" si="78"/>
        <v>█</v>
      </c>
      <c r="AG193" s="150" t="str">
        <f t="shared" si="78"/>
        <v>█</v>
      </c>
      <c r="AH193" s="150" t="str">
        <f t="shared" si="78"/>
        <v/>
      </c>
      <c r="AI193" s="150" t="str">
        <f t="shared" si="78"/>
        <v/>
      </c>
      <c r="AJ193" s="150" t="str">
        <f t="shared" si="78"/>
        <v/>
      </c>
      <c r="AK193" s="150" t="str">
        <f t="shared" si="78"/>
        <v/>
      </c>
      <c r="AL193" s="150" t="str">
        <f t="shared" si="78"/>
        <v/>
      </c>
      <c r="AM193" s="150" t="str">
        <f t="shared" si="78"/>
        <v/>
      </c>
      <c r="AN193" s="150" t="str">
        <f t="shared" si="78"/>
        <v/>
      </c>
      <c r="AO193" s="150" t="str">
        <f t="shared" si="79"/>
        <v/>
      </c>
      <c r="AP193" s="150" t="str">
        <f t="shared" si="79"/>
        <v/>
      </c>
      <c r="AQ193" s="150" t="str">
        <f t="shared" si="79"/>
        <v/>
      </c>
      <c r="AR193" s="150" t="str">
        <f t="shared" si="79"/>
        <v/>
      </c>
      <c r="AS193" s="150" t="str">
        <f t="shared" si="79"/>
        <v/>
      </c>
      <c r="AT193" s="150" t="str">
        <f t="shared" si="79"/>
        <v/>
      </c>
      <c r="AU193" s="150" t="str">
        <f t="shared" si="79"/>
        <v/>
      </c>
      <c r="AV193" s="150" t="str">
        <f t="shared" si="79"/>
        <v/>
      </c>
      <c r="AW193" s="150" t="str">
        <f t="shared" si="79"/>
        <v/>
      </c>
      <c r="AX193" s="150" t="str">
        <f t="shared" si="79"/>
        <v/>
      </c>
      <c r="AY193" s="150" t="str">
        <f t="shared" si="79"/>
        <v/>
      </c>
      <c r="AZ193" s="150" t="str">
        <f t="shared" si="79"/>
        <v/>
      </c>
      <c r="BA193" s="150" t="str">
        <f t="shared" si="79"/>
        <v/>
      </c>
      <c r="BB193" s="150" t="str">
        <f t="shared" si="79"/>
        <v/>
      </c>
      <c r="BC193" s="150" t="str">
        <f t="shared" si="79"/>
        <v/>
      </c>
      <c r="BD193" s="150" t="str">
        <f t="shared" si="79"/>
        <v/>
      </c>
      <c r="BE193" s="150" t="str">
        <f t="shared" si="77"/>
        <v/>
      </c>
      <c r="BF193" s="150" t="str">
        <f t="shared" si="77"/>
        <v/>
      </c>
      <c r="BG193" s="150" t="str">
        <f t="shared" si="77"/>
        <v/>
      </c>
      <c r="BH193" s="150" t="str">
        <f t="shared" si="77"/>
        <v/>
      </c>
      <c r="BI193" s="150" t="str">
        <f t="shared" si="77"/>
        <v/>
      </c>
      <c r="BJ193" s="151" t="str">
        <f t="shared" si="77"/>
        <v/>
      </c>
      <c r="BK193" s="125"/>
    </row>
    <row r="194" spans="2:63" ht="15" customHeight="1" outlineLevel="2" x14ac:dyDescent="0.2">
      <c r="B194" s="119"/>
      <c r="C194" s="209" t="s">
        <v>275</v>
      </c>
      <c r="D194" s="153" t="s">
        <v>466</v>
      </c>
      <c r="E194" s="156">
        <v>14</v>
      </c>
      <c r="F194" s="154">
        <f t="shared" si="80"/>
        <v>38</v>
      </c>
      <c r="G194" s="156">
        <v>24</v>
      </c>
      <c r="H194" s="155">
        <v>1</v>
      </c>
      <c r="I194" s="150" t="str">
        <f t="shared" si="72"/>
        <v/>
      </c>
      <c r="J194" s="150" t="str">
        <f t="shared" si="72"/>
        <v/>
      </c>
      <c r="K194" s="150" t="str">
        <f t="shared" si="72"/>
        <v/>
      </c>
      <c r="L194" s="150" t="str">
        <f t="shared" si="72"/>
        <v/>
      </c>
      <c r="M194" s="150" t="str">
        <f t="shared" si="72"/>
        <v/>
      </c>
      <c r="N194" s="150" t="str">
        <f t="shared" ref="N194:X194" si="81">IF(AND(N$8&gt;=$E194,N$8&lt;=$E194+$G194),IF($E194+$G194*$H194&gt;N$8,$Y$4,""),"")</f>
        <v/>
      </c>
      <c r="O194" s="150" t="str">
        <f t="shared" si="81"/>
        <v/>
      </c>
      <c r="P194" s="150" t="str">
        <f t="shared" si="81"/>
        <v/>
      </c>
      <c r="Q194" s="150" t="str">
        <f t="shared" si="81"/>
        <v/>
      </c>
      <c r="R194" s="150" t="str">
        <f t="shared" si="81"/>
        <v/>
      </c>
      <c r="S194" s="150" t="str">
        <f t="shared" si="81"/>
        <v/>
      </c>
      <c r="T194" s="150" t="str">
        <f t="shared" si="81"/>
        <v/>
      </c>
      <c r="U194" s="150" t="str">
        <f t="shared" si="81"/>
        <v/>
      </c>
      <c r="V194" s="150" t="str">
        <f t="shared" si="81"/>
        <v/>
      </c>
      <c r="W194" s="150" t="str">
        <f t="shared" si="81"/>
        <v>█</v>
      </c>
      <c r="X194" s="150" t="str">
        <f t="shared" si="81"/>
        <v>█</v>
      </c>
      <c r="Y194" s="150" t="str">
        <f t="shared" si="78"/>
        <v>█</v>
      </c>
      <c r="Z194" s="150" t="str">
        <f t="shared" si="78"/>
        <v>█</v>
      </c>
      <c r="AA194" s="150" t="str">
        <f t="shared" si="78"/>
        <v>█</v>
      </c>
      <c r="AB194" s="150" t="str">
        <f t="shared" si="78"/>
        <v>█</v>
      </c>
      <c r="AC194" s="150" t="str">
        <f t="shared" si="78"/>
        <v>█</v>
      </c>
      <c r="AD194" s="150" t="str">
        <f t="shared" si="78"/>
        <v>█</v>
      </c>
      <c r="AE194" s="150" t="str">
        <f t="shared" si="78"/>
        <v>█</v>
      </c>
      <c r="AF194" s="150" t="str">
        <f t="shared" si="78"/>
        <v>█</v>
      </c>
      <c r="AG194" s="150" t="str">
        <f t="shared" si="78"/>
        <v>█</v>
      </c>
      <c r="AH194" s="150" t="str">
        <f t="shared" si="78"/>
        <v>█</v>
      </c>
      <c r="AI194" s="150" t="str">
        <f t="shared" si="78"/>
        <v>█</v>
      </c>
      <c r="AJ194" s="150" t="str">
        <f t="shared" si="78"/>
        <v>█</v>
      </c>
      <c r="AK194" s="150" t="str">
        <f t="shared" si="78"/>
        <v>█</v>
      </c>
      <c r="AL194" s="150" t="str">
        <f t="shared" si="78"/>
        <v>█</v>
      </c>
      <c r="AM194" s="150" t="str">
        <f t="shared" si="78"/>
        <v>█</v>
      </c>
      <c r="AN194" s="150" t="str">
        <f t="shared" si="78"/>
        <v>█</v>
      </c>
      <c r="AO194" s="150" t="str">
        <f t="shared" si="79"/>
        <v>█</v>
      </c>
      <c r="AP194" s="150" t="str">
        <f t="shared" si="79"/>
        <v>█</v>
      </c>
      <c r="AQ194" s="150" t="str">
        <f t="shared" si="79"/>
        <v>█</v>
      </c>
      <c r="AR194" s="150" t="str">
        <f t="shared" si="79"/>
        <v>█</v>
      </c>
      <c r="AS194" s="150" t="str">
        <f t="shared" si="79"/>
        <v>█</v>
      </c>
      <c r="AT194" s="150" t="str">
        <f t="shared" si="79"/>
        <v>█</v>
      </c>
      <c r="AU194" s="150" t="str">
        <f t="shared" si="79"/>
        <v/>
      </c>
      <c r="AV194" s="150" t="str">
        <f t="shared" si="79"/>
        <v/>
      </c>
      <c r="AW194" s="150" t="str">
        <f t="shared" si="79"/>
        <v/>
      </c>
      <c r="AX194" s="150" t="str">
        <f t="shared" si="79"/>
        <v/>
      </c>
      <c r="AY194" s="150" t="str">
        <f t="shared" si="79"/>
        <v/>
      </c>
      <c r="AZ194" s="150" t="str">
        <f t="shared" si="79"/>
        <v/>
      </c>
      <c r="BA194" s="150" t="str">
        <f t="shared" si="79"/>
        <v/>
      </c>
      <c r="BB194" s="150" t="str">
        <f t="shared" si="79"/>
        <v/>
      </c>
      <c r="BC194" s="150" t="str">
        <f t="shared" si="79"/>
        <v/>
      </c>
      <c r="BD194" s="150" t="str">
        <f t="shared" si="79"/>
        <v/>
      </c>
      <c r="BE194" s="150" t="str">
        <f t="shared" si="77"/>
        <v/>
      </c>
      <c r="BF194" s="150" t="str">
        <f t="shared" si="77"/>
        <v/>
      </c>
      <c r="BG194" s="150" t="str">
        <f t="shared" si="77"/>
        <v/>
      </c>
      <c r="BH194" s="150" t="str">
        <f t="shared" si="77"/>
        <v/>
      </c>
      <c r="BI194" s="150" t="str">
        <f t="shared" si="77"/>
        <v/>
      </c>
      <c r="BJ194" s="151" t="str">
        <f t="shared" si="77"/>
        <v/>
      </c>
      <c r="BK194" s="125"/>
    </row>
    <row r="195" spans="2:63" ht="15" customHeight="1" outlineLevel="2" x14ac:dyDescent="0.2">
      <c r="B195" s="119"/>
      <c r="C195" s="209" t="s">
        <v>276</v>
      </c>
      <c r="D195" s="153" t="s">
        <v>466</v>
      </c>
      <c r="E195" s="156">
        <v>14</v>
      </c>
      <c r="F195" s="154">
        <f t="shared" si="80"/>
        <v>22</v>
      </c>
      <c r="G195" s="156">
        <v>8</v>
      </c>
      <c r="H195" s="155">
        <v>1</v>
      </c>
      <c r="I195" s="150" t="str">
        <f t="shared" ref="I195:X210" si="82">IF(AND(I$8&gt;=$E195,I$8&lt;=$E195+$G195),IF($E195+$G195*$H195&gt;I$8,$Y$4,""),"")</f>
        <v/>
      </c>
      <c r="J195" s="150" t="str">
        <f t="shared" si="82"/>
        <v/>
      </c>
      <c r="K195" s="150" t="str">
        <f t="shared" si="82"/>
        <v/>
      </c>
      <c r="L195" s="150" t="str">
        <f t="shared" si="82"/>
        <v/>
      </c>
      <c r="M195" s="150" t="str">
        <f t="shared" si="82"/>
        <v/>
      </c>
      <c r="N195" s="150" t="str">
        <f t="shared" si="82"/>
        <v/>
      </c>
      <c r="O195" s="150" t="str">
        <f t="shared" si="82"/>
        <v/>
      </c>
      <c r="P195" s="150" t="str">
        <f t="shared" si="82"/>
        <v/>
      </c>
      <c r="Q195" s="150" t="str">
        <f t="shared" si="82"/>
        <v/>
      </c>
      <c r="R195" s="150" t="str">
        <f t="shared" si="82"/>
        <v/>
      </c>
      <c r="S195" s="150" t="str">
        <f t="shared" si="82"/>
        <v/>
      </c>
      <c r="T195" s="150" t="str">
        <f t="shared" si="82"/>
        <v/>
      </c>
      <c r="U195" s="150" t="str">
        <f t="shared" si="82"/>
        <v/>
      </c>
      <c r="V195" s="150" t="str">
        <f t="shared" si="82"/>
        <v/>
      </c>
      <c r="W195" s="150" t="str">
        <f t="shared" si="82"/>
        <v>█</v>
      </c>
      <c r="X195" s="150" t="str">
        <f t="shared" si="82"/>
        <v>█</v>
      </c>
      <c r="Y195" s="150" t="str">
        <f t="shared" si="78"/>
        <v>█</v>
      </c>
      <c r="Z195" s="150" t="str">
        <f t="shared" si="78"/>
        <v>█</v>
      </c>
      <c r="AA195" s="150" t="str">
        <f t="shared" si="78"/>
        <v>█</v>
      </c>
      <c r="AB195" s="150" t="str">
        <f t="shared" si="78"/>
        <v>█</v>
      </c>
      <c r="AC195" s="150" t="str">
        <f t="shared" si="78"/>
        <v>█</v>
      </c>
      <c r="AD195" s="150" t="str">
        <f t="shared" si="78"/>
        <v>█</v>
      </c>
      <c r="AE195" s="150" t="str">
        <f t="shared" si="78"/>
        <v/>
      </c>
      <c r="AF195" s="150" t="str">
        <f t="shared" si="78"/>
        <v/>
      </c>
      <c r="AG195" s="150" t="str">
        <f t="shared" si="78"/>
        <v/>
      </c>
      <c r="AH195" s="150" t="str">
        <f t="shared" si="78"/>
        <v/>
      </c>
      <c r="AI195" s="150" t="str">
        <f t="shared" si="78"/>
        <v/>
      </c>
      <c r="AJ195" s="150" t="str">
        <f t="shared" si="78"/>
        <v/>
      </c>
      <c r="AK195" s="150" t="str">
        <f t="shared" si="78"/>
        <v/>
      </c>
      <c r="AL195" s="150" t="str">
        <f t="shared" si="78"/>
        <v/>
      </c>
      <c r="AM195" s="150" t="str">
        <f t="shared" si="78"/>
        <v/>
      </c>
      <c r="AN195" s="150" t="str">
        <f t="shared" si="78"/>
        <v/>
      </c>
      <c r="AO195" s="150" t="str">
        <f t="shared" si="79"/>
        <v/>
      </c>
      <c r="AP195" s="150" t="str">
        <f t="shared" si="79"/>
        <v/>
      </c>
      <c r="AQ195" s="150" t="str">
        <f t="shared" si="79"/>
        <v/>
      </c>
      <c r="AR195" s="150" t="str">
        <f t="shared" si="79"/>
        <v/>
      </c>
      <c r="AS195" s="150" t="str">
        <f t="shared" si="79"/>
        <v/>
      </c>
      <c r="AT195" s="150" t="str">
        <f t="shared" si="79"/>
        <v/>
      </c>
      <c r="AU195" s="150" t="str">
        <f t="shared" si="79"/>
        <v/>
      </c>
      <c r="AV195" s="150" t="str">
        <f t="shared" si="79"/>
        <v/>
      </c>
      <c r="AW195" s="150" t="str">
        <f t="shared" si="79"/>
        <v/>
      </c>
      <c r="AX195" s="150" t="str">
        <f t="shared" si="79"/>
        <v/>
      </c>
      <c r="AY195" s="150" t="str">
        <f t="shared" si="79"/>
        <v/>
      </c>
      <c r="AZ195" s="150" t="str">
        <f t="shared" si="79"/>
        <v/>
      </c>
      <c r="BA195" s="150" t="str">
        <f t="shared" si="79"/>
        <v/>
      </c>
      <c r="BB195" s="150" t="str">
        <f t="shared" si="79"/>
        <v/>
      </c>
      <c r="BC195" s="150" t="str">
        <f t="shared" si="79"/>
        <v/>
      </c>
      <c r="BD195" s="150" t="str">
        <f t="shared" si="79"/>
        <v/>
      </c>
      <c r="BE195" s="150" t="str">
        <f t="shared" si="77"/>
        <v/>
      </c>
      <c r="BF195" s="150" t="str">
        <f t="shared" si="77"/>
        <v/>
      </c>
      <c r="BG195" s="150" t="str">
        <f t="shared" si="77"/>
        <v/>
      </c>
      <c r="BH195" s="150" t="str">
        <f t="shared" si="77"/>
        <v/>
      </c>
      <c r="BI195" s="150" t="str">
        <f t="shared" si="77"/>
        <v/>
      </c>
      <c r="BJ195" s="151" t="str">
        <f t="shared" si="77"/>
        <v/>
      </c>
      <c r="BK195" s="125"/>
    </row>
    <row r="196" spans="2:63" ht="15" customHeight="1" outlineLevel="2" x14ac:dyDescent="0.2">
      <c r="B196" s="119"/>
      <c r="C196" s="209" t="s">
        <v>277</v>
      </c>
      <c r="D196" s="153" t="s">
        <v>466</v>
      </c>
      <c r="E196" s="156">
        <v>15</v>
      </c>
      <c r="F196" s="154">
        <f t="shared" si="80"/>
        <v>39</v>
      </c>
      <c r="G196" s="156">
        <v>24</v>
      </c>
      <c r="H196" s="155">
        <v>1</v>
      </c>
      <c r="I196" s="150" t="str">
        <f t="shared" si="82"/>
        <v/>
      </c>
      <c r="J196" s="150" t="str">
        <f t="shared" si="82"/>
        <v/>
      </c>
      <c r="K196" s="150" t="str">
        <f t="shared" si="82"/>
        <v/>
      </c>
      <c r="L196" s="150" t="str">
        <f t="shared" si="82"/>
        <v/>
      </c>
      <c r="M196" s="150" t="str">
        <f t="shared" si="82"/>
        <v/>
      </c>
      <c r="N196" s="150" t="str">
        <f t="shared" si="82"/>
        <v/>
      </c>
      <c r="O196" s="150" t="str">
        <f t="shared" si="82"/>
        <v/>
      </c>
      <c r="P196" s="150" t="str">
        <f t="shared" si="82"/>
        <v/>
      </c>
      <c r="Q196" s="150" t="str">
        <f t="shared" si="82"/>
        <v/>
      </c>
      <c r="R196" s="150" t="str">
        <f t="shared" si="82"/>
        <v/>
      </c>
      <c r="S196" s="150" t="str">
        <f t="shared" si="82"/>
        <v/>
      </c>
      <c r="T196" s="150" t="str">
        <f t="shared" si="82"/>
        <v/>
      </c>
      <c r="U196" s="150" t="str">
        <f t="shared" si="82"/>
        <v/>
      </c>
      <c r="V196" s="150" t="str">
        <f t="shared" si="82"/>
        <v/>
      </c>
      <c r="W196" s="150" t="str">
        <f t="shared" si="82"/>
        <v/>
      </c>
      <c r="X196" s="150" t="str">
        <f t="shared" si="82"/>
        <v>█</v>
      </c>
      <c r="Y196" s="150" t="str">
        <f t="shared" si="78"/>
        <v>█</v>
      </c>
      <c r="Z196" s="150" t="str">
        <f t="shared" si="78"/>
        <v>█</v>
      </c>
      <c r="AA196" s="150" t="str">
        <f t="shared" si="78"/>
        <v>█</v>
      </c>
      <c r="AB196" s="150" t="str">
        <f t="shared" si="78"/>
        <v>█</v>
      </c>
      <c r="AC196" s="150" t="str">
        <f t="shared" si="78"/>
        <v>█</v>
      </c>
      <c r="AD196" s="150" t="str">
        <f t="shared" si="78"/>
        <v>█</v>
      </c>
      <c r="AE196" s="150" t="str">
        <f t="shared" si="78"/>
        <v>█</v>
      </c>
      <c r="AF196" s="150" t="str">
        <f t="shared" si="78"/>
        <v>█</v>
      </c>
      <c r="AG196" s="150" t="str">
        <f t="shared" si="78"/>
        <v>█</v>
      </c>
      <c r="AH196" s="150" t="str">
        <f t="shared" si="78"/>
        <v>█</v>
      </c>
      <c r="AI196" s="150" t="str">
        <f t="shared" si="78"/>
        <v>█</v>
      </c>
      <c r="AJ196" s="150" t="str">
        <f t="shared" si="78"/>
        <v>█</v>
      </c>
      <c r="AK196" s="150" t="str">
        <f t="shared" si="78"/>
        <v>█</v>
      </c>
      <c r="AL196" s="150" t="str">
        <f t="shared" si="78"/>
        <v>█</v>
      </c>
      <c r="AM196" s="150" t="str">
        <f t="shared" si="78"/>
        <v>█</v>
      </c>
      <c r="AN196" s="150" t="str">
        <f t="shared" si="78"/>
        <v>█</v>
      </c>
      <c r="AO196" s="150" t="str">
        <f t="shared" si="79"/>
        <v>█</v>
      </c>
      <c r="AP196" s="150" t="str">
        <f t="shared" si="79"/>
        <v>█</v>
      </c>
      <c r="AQ196" s="150" t="str">
        <f t="shared" si="79"/>
        <v>█</v>
      </c>
      <c r="AR196" s="150" t="str">
        <f t="shared" si="79"/>
        <v>█</v>
      </c>
      <c r="AS196" s="150" t="str">
        <f t="shared" si="79"/>
        <v>█</v>
      </c>
      <c r="AT196" s="150" t="str">
        <f t="shared" si="79"/>
        <v>█</v>
      </c>
      <c r="AU196" s="150" t="str">
        <f t="shared" si="79"/>
        <v>█</v>
      </c>
      <c r="AV196" s="150" t="str">
        <f t="shared" si="79"/>
        <v/>
      </c>
      <c r="AW196" s="150" t="str">
        <f t="shared" si="79"/>
        <v/>
      </c>
      <c r="AX196" s="150" t="str">
        <f t="shared" si="79"/>
        <v/>
      </c>
      <c r="AY196" s="150" t="str">
        <f t="shared" si="79"/>
        <v/>
      </c>
      <c r="AZ196" s="150" t="str">
        <f t="shared" si="79"/>
        <v/>
      </c>
      <c r="BA196" s="150" t="str">
        <f t="shared" si="79"/>
        <v/>
      </c>
      <c r="BB196" s="150" t="str">
        <f t="shared" si="79"/>
        <v/>
      </c>
      <c r="BC196" s="150" t="str">
        <f t="shared" si="79"/>
        <v/>
      </c>
      <c r="BD196" s="150" t="str">
        <f t="shared" si="79"/>
        <v/>
      </c>
      <c r="BE196" s="150" t="str">
        <f t="shared" si="77"/>
        <v/>
      </c>
      <c r="BF196" s="150" t="str">
        <f t="shared" si="77"/>
        <v/>
      </c>
      <c r="BG196" s="150" t="str">
        <f t="shared" si="77"/>
        <v/>
      </c>
      <c r="BH196" s="150" t="str">
        <f t="shared" si="77"/>
        <v/>
      </c>
      <c r="BI196" s="150" t="str">
        <f t="shared" si="77"/>
        <v/>
      </c>
      <c r="BJ196" s="151" t="str">
        <f t="shared" si="77"/>
        <v/>
      </c>
      <c r="BK196" s="125"/>
    </row>
    <row r="197" spans="2:63" ht="15" customHeight="1" outlineLevel="2" x14ac:dyDescent="0.2">
      <c r="B197" s="119"/>
      <c r="C197" s="209" t="s">
        <v>278</v>
      </c>
      <c r="D197" s="153" t="s">
        <v>466</v>
      </c>
      <c r="E197" s="156">
        <v>1</v>
      </c>
      <c r="F197" s="154">
        <f t="shared" si="80"/>
        <v>55</v>
      </c>
      <c r="G197" s="156">
        <v>54</v>
      </c>
      <c r="H197" s="155">
        <v>1</v>
      </c>
      <c r="I197" s="150" t="str">
        <f t="shared" si="82"/>
        <v/>
      </c>
      <c r="J197" s="150" t="str">
        <f t="shared" si="82"/>
        <v>█</v>
      </c>
      <c r="K197" s="150" t="str">
        <f t="shared" si="82"/>
        <v>█</v>
      </c>
      <c r="L197" s="150" t="str">
        <f t="shared" si="82"/>
        <v>█</v>
      </c>
      <c r="M197" s="150" t="str">
        <f t="shared" si="82"/>
        <v>█</v>
      </c>
      <c r="N197" s="150" t="str">
        <f t="shared" si="82"/>
        <v>█</v>
      </c>
      <c r="O197" s="150" t="str">
        <f t="shared" si="82"/>
        <v>█</v>
      </c>
      <c r="P197" s="150" t="str">
        <f t="shared" si="82"/>
        <v>█</v>
      </c>
      <c r="Q197" s="150" t="str">
        <f t="shared" si="82"/>
        <v>█</v>
      </c>
      <c r="R197" s="150" t="str">
        <f t="shared" si="82"/>
        <v>█</v>
      </c>
      <c r="S197" s="150" t="str">
        <f t="shared" si="82"/>
        <v>█</v>
      </c>
      <c r="T197" s="150" t="str">
        <f t="shared" si="82"/>
        <v>█</v>
      </c>
      <c r="U197" s="150" t="str">
        <f t="shared" si="82"/>
        <v>█</v>
      </c>
      <c r="V197" s="150" t="str">
        <f t="shared" si="82"/>
        <v>█</v>
      </c>
      <c r="W197" s="150" t="str">
        <f t="shared" si="82"/>
        <v>█</v>
      </c>
      <c r="X197" s="150" t="str">
        <f t="shared" si="82"/>
        <v>█</v>
      </c>
      <c r="Y197" s="150" t="str">
        <f t="shared" si="78"/>
        <v>█</v>
      </c>
      <c r="Z197" s="150" t="str">
        <f t="shared" si="78"/>
        <v>█</v>
      </c>
      <c r="AA197" s="150" t="str">
        <f t="shared" si="78"/>
        <v>█</v>
      </c>
      <c r="AB197" s="150" t="str">
        <f t="shared" si="78"/>
        <v>█</v>
      </c>
      <c r="AC197" s="150" t="str">
        <f t="shared" si="78"/>
        <v>█</v>
      </c>
      <c r="AD197" s="150" t="str">
        <f t="shared" si="78"/>
        <v>█</v>
      </c>
      <c r="AE197" s="150" t="str">
        <f t="shared" si="78"/>
        <v>█</v>
      </c>
      <c r="AF197" s="150" t="str">
        <f t="shared" si="78"/>
        <v>█</v>
      </c>
      <c r="AG197" s="150" t="str">
        <f t="shared" si="78"/>
        <v>█</v>
      </c>
      <c r="AH197" s="150" t="str">
        <f t="shared" si="78"/>
        <v>█</v>
      </c>
      <c r="AI197" s="150" t="str">
        <f t="shared" si="78"/>
        <v>█</v>
      </c>
      <c r="AJ197" s="150" t="str">
        <f t="shared" si="78"/>
        <v>█</v>
      </c>
      <c r="AK197" s="150" t="str">
        <f t="shared" si="78"/>
        <v>█</v>
      </c>
      <c r="AL197" s="150" t="str">
        <f t="shared" si="78"/>
        <v>█</v>
      </c>
      <c r="AM197" s="150" t="str">
        <f t="shared" si="78"/>
        <v>█</v>
      </c>
      <c r="AN197" s="150" t="str">
        <f t="shared" si="78"/>
        <v>█</v>
      </c>
      <c r="AO197" s="150" t="str">
        <f t="shared" si="79"/>
        <v>█</v>
      </c>
      <c r="AP197" s="150" t="str">
        <f t="shared" si="79"/>
        <v>█</v>
      </c>
      <c r="AQ197" s="150" t="str">
        <f t="shared" si="79"/>
        <v>█</v>
      </c>
      <c r="AR197" s="150" t="str">
        <f t="shared" si="79"/>
        <v>█</v>
      </c>
      <c r="AS197" s="150" t="str">
        <f t="shared" si="79"/>
        <v>█</v>
      </c>
      <c r="AT197" s="150" t="str">
        <f t="shared" si="79"/>
        <v>█</v>
      </c>
      <c r="AU197" s="150" t="str">
        <f t="shared" si="79"/>
        <v>█</v>
      </c>
      <c r="AV197" s="150" t="str">
        <f t="shared" si="79"/>
        <v>█</v>
      </c>
      <c r="AW197" s="150" t="str">
        <f t="shared" si="79"/>
        <v>█</v>
      </c>
      <c r="AX197" s="150" t="str">
        <f t="shared" si="79"/>
        <v>█</v>
      </c>
      <c r="AY197" s="150" t="str">
        <f t="shared" si="79"/>
        <v>█</v>
      </c>
      <c r="AZ197" s="150" t="str">
        <f t="shared" si="79"/>
        <v>█</v>
      </c>
      <c r="BA197" s="150" t="str">
        <f t="shared" si="79"/>
        <v>█</v>
      </c>
      <c r="BB197" s="150" t="str">
        <f t="shared" si="79"/>
        <v>█</v>
      </c>
      <c r="BC197" s="150" t="str">
        <f t="shared" si="79"/>
        <v>█</v>
      </c>
      <c r="BD197" s="150" t="str">
        <f t="shared" si="79"/>
        <v>█</v>
      </c>
      <c r="BE197" s="150" t="str">
        <f t="shared" si="77"/>
        <v>█</v>
      </c>
      <c r="BF197" s="150" t="str">
        <f t="shared" si="77"/>
        <v>█</v>
      </c>
      <c r="BG197" s="150" t="str">
        <f t="shared" si="77"/>
        <v>█</v>
      </c>
      <c r="BH197" s="150" t="str">
        <f t="shared" si="77"/>
        <v>█</v>
      </c>
      <c r="BI197" s="150" t="str">
        <f t="shared" si="77"/>
        <v>█</v>
      </c>
      <c r="BJ197" s="151" t="str">
        <f t="shared" si="77"/>
        <v>█</v>
      </c>
      <c r="BK197" s="125"/>
    </row>
    <row r="198" spans="2:63" ht="15" customHeight="1" outlineLevel="2" x14ac:dyDescent="0.2">
      <c r="B198" s="119"/>
      <c r="C198" s="209" t="s">
        <v>279</v>
      </c>
      <c r="D198" s="153" t="s">
        <v>466</v>
      </c>
      <c r="E198" s="156">
        <v>17</v>
      </c>
      <c r="F198" s="154">
        <f t="shared" si="80"/>
        <v>54</v>
      </c>
      <c r="G198" s="156">
        <v>37</v>
      </c>
      <c r="H198" s="155">
        <v>1</v>
      </c>
      <c r="I198" s="150" t="str">
        <f t="shared" si="82"/>
        <v/>
      </c>
      <c r="J198" s="150" t="str">
        <f t="shared" si="82"/>
        <v/>
      </c>
      <c r="K198" s="150" t="str">
        <f t="shared" si="82"/>
        <v/>
      </c>
      <c r="L198" s="150" t="str">
        <f t="shared" si="82"/>
        <v/>
      </c>
      <c r="M198" s="150" t="str">
        <f t="shared" si="82"/>
        <v/>
      </c>
      <c r="N198" s="150" t="str">
        <f t="shared" si="82"/>
        <v/>
      </c>
      <c r="O198" s="150" t="str">
        <f t="shared" si="82"/>
        <v/>
      </c>
      <c r="P198" s="150" t="str">
        <f t="shared" si="82"/>
        <v/>
      </c>
      <c r="Q198" s="150" t="str">
        <f t="shared" si="82"/>
        <v/>
      </c>
      <c r="R198" s="150" t="str">
        <f t="shared" si="82"/>
        <v/>
      </c>
      <c r="S198" s="150" t="str">
        <f t="shared" si="82"/>
        <v/>
      </c>
      <c r="T198" s="150" t="str">
        <f t="shared" si="82"/>
        <v/>
      </c>
      <c r="U198" s="150" t="str">
        <f t="shared" si="82"/>
        <v/>
      </c>
      <c r="V198" s="150" t="str">
        <f t="shared" si="82"/>
        <v/>
      </c>
      <c r="W198" s="150" t="str">
        <f t="shared" si="82"/>
        <v/>
      </c>
      <c r="X198" s="150" t="str">
        <f t="shared" si="82"/>
        <v/>
      </c>
      <c r="Y198" s="150" t="str">
        <f t="shared" si="78"/>
        <v/>
      </c>
      <c r="Z198" s="150" t="str">
        <f t="shared" si="78"/>
        <v>█</v>
      </c>
      <c r="AA198" s="150" t="str">
        <f t="shared" si="78"/>
        <v>█</v>
      </c>
      <c r="AB198" s="150" t="str">
        <f t="shared" si="78"/>
        <v>█</v>
      </c>
      <c r="AC198" s="150" t="str">
        <f t="shared" si="78"/>
        <v>█</v>
      </c>
      <c r="AD198" s="150" t="str">
        <f t="shared" si="78"/>
        <v>█</v>
      </c>
      <c r="AE198" s="150" t="str">
        <f t="shared" si="78"/>
        <v>█</v>
      </c>
      <c r="AF198" s="150" t="str">
        <f t="shared" si="78"/>
        <v>█</v>
      </c>
      <c r="AG198" s="150" t="str">
        <f t="shared" si="78"/>
        <v>█</v>
      </c>
      <c r="AH198" s="150" t="str">
        <f t="shared" si="78"/>
        <v>█</v>
      </c>
      <c r="AI198" s="150" t="str">
        <f t="shared" si="78"/>
        <v>█</v>
      </c>
      <c r="AJ198" s="150" t="str">
        <f t="shared" si="78"/>
        <v>█</v>
      </c>
      <c r="AK198" s="150" t="str">
        <f t="shared" si="78"/>
        <v>█</v>
      </c>
      <c r="AL198" s="150" t="str">
        <f t="shared" si="78"/>
        <v>█</v>
      </c>
      <c r="AM198" s="150" t="str">
        <f t="shared" si="78"/>
        <v>█</v>
      </c>
      <c r="AN198" s="150" t="str">
        <f t="shared" si="78"/>
        <v>█</v>
      </c>
      <c r="AO198" s="150" t="str">
        <f t="shared" si="79"/>
        <v>█</v>
      </c>
      <c r="AP198" s="150" t="str">
        <f t="shared" si="79"/>
        <v>█</v>
      </c>
      <c r="AQ198" s="150" t="str">
        <f t="shared" si="79"/>
        <v>█</v>
      </c>
      <c r="AR198" s="150" t="str">
        <f t="shared" si="79"/>
        <v>█</v>
      </c>
      <c r="AS198" s="150" t="str">
        <f t="shared" si="79"/>
        <v>█</v>
      </c>
      <c r="AT198" s="150" t="str">
        <f t="shared" si="79"/>
        <v>█</v>
      </c>
      <c r="AU198" s="150" t="str">
        <f t="shared" si="79"/>
        <v>█</v>
      </c>
      <c r="AV198" s="150" t="str">
        <f t="shared" si="79"/>
        <v>█</v>
      </c>
      <c r="AW198" s="150" t="str">
        <f t="shared" si="79"/>
        <v>█</v>
      </c>
      <c r="AX198" s="150" t="str">
        <f t="shared" si="79"/>
        <v>█</v>
      </c>
      <c r="AY198" s="150" t="str">
        <f t="shared" si="79"/>
        <v>█</v>
      </c>
      <c r="AZ198" s="150" t="str">
        <f t="shared" si="79"/>
        <v>█</v>
      </c>
      <c r="BA198" s="150" t="str">
        <f t="shared" si="79"/>
        <v>█</v>
      </c>
      <c r="BB198" s="150" t="str">
        <f t="shared" si="79"/>
        <v>█</v>
      </c>
      <c r="BC198" s="150" t="str">
        <f t="shared" si="79"/>
        <v>█</v>
      </c>
      <c r="BD198" s="150" t="str">
        <f t="shared" si="79"/>
        <v>█</v>
      </c>
      <c r="BE198" s="150" t="str">
        <f t="shared" si="77"/>
        <v>█</v>
      </c>
      <c r="BF198" s="150" t="str">
        <f t="shared" si="77"/>
        <v>█</v>
      </c>
      <c r="BG198" s="150" t="str">
        <f t="shared" si="77"/>
        <v>█</v>
      </c>
      <c r="BH198" s="150" t="str">
        <f t="shared" si="77"/>
        <v>█</v>
      </c>
      <c r="BI198" s="150" t="str">
        <f t="shared" si="77"/>
        <v>█</v>
      </c>
      <c r="BJ198" s="151" t="str">
        <f t="shared" si="77"/>
        <v>█</v>
      </c>
      <c r="BK198" s="125"/>
    </row>
    <row r="199" spans="2:63" ht="15" customHeight="1" outlineLevel="2" x14ac:dyDescent="0.2">
      <c r="B199" s="119"/>
      <c r="C199" s="209" t="s">
        <v>280</v>
      </c>
      <c r="D199" s="153" t="s">
        <v>466</v>
      </c>
      <c r="E199" s="156">
        <v>23</v>
      </c>
      <c r="F199" s="154">
        <f t="shared" si="80"/>
        <v>54</v>
      </c>
      <c r="G199" s="156">
        <v>31</v>
      </c>
      <c r="H199" s="155">
        <v>1</v>
      </c>
      <c r="I199" s="150" t="str">
        <f t="shared" si="82"/>
        <v/>
      </c>
      <c r="J199" s="150" t="str">
        <f t="shared" si="82"/>
        <v/>
      </c>
      <c r="K199" s="150" t="str">
        <f t="shared" si="82"/>
        <v/>
      </c>
      <c r="L199" s="150" t="str">
        <f t="shared" si="82"/>
        <v/>
      </c>
      <c r="M199" s="150" t="str">
        <f t="shared" si="82"/>
        <v/>
      </c>
      <c r="N199" s="150" t="str">
        <f t="shared" si="82"/>
        <v/>
      </c>
      <c r="O199" s="150" t="str">
        <f t="shared" si="82"/>
        <v/>
      </c>
      <c r="P199" s="150" t="str">
        <f t="shared" si="82"/>
        <v/>
      </c>
      <c r="Q199" s="150" t="str">
        <f t="shared" si="82"/>
        <v/>
      </c>
      <c r="R199" s="150" t="str">
        <f t="shared" si="82"/>
        <v/>
      </c>
      <c r="S199" s="150" t="str">
        <f t="shared" si="82"/>
        <v/>
      </c>
      <c r="T199" s="150" t="str">
        <f t="shared" si="82"/>
        <v/>
      </c>
      <c r="U199" s="150" t="str">
        <f t="shared" si="82"/>
        <v/>
      </c>
      <c r="V199" s="150" t="str">
        <f t="shared" si="82"/>
        <v/>
      </c>
      <c r="W199" s="150" t="str">
        <f t="shared" si="82"/>
        <v/>
      </c>
      <c r="X199" s="150" t="str">
        <f t="shared" si="82"/>
        <v/>
      </c>
      <c r="Y199" s="150" t="str">
        <f t="shared" si="78"/>
        <v/>
      </c>
      <c r="Z199" s="150" t="str">
        <f t="shared" si="78"/>
        <v/>
      </c>
      <c r="AA199" s="150" t="str">
        <f t="shared" si="78"/>
        <v/>
      </c>
      <c r="AB199" s="150" t="str">
        <f t="shared" si="78"/>
        <v/>
      </c>
      <c r="AC199" s="150" t="str">
        <f t="shared" si="78"/>
        <v/>
      </c>
      <c r="AD199" s="150" t="str">
        <f t="shared" si="78"/>
        <v/>
      </c>
      <c r="AE199" s="150" t="str">
        <f t="shared" si="78"/>
        <v/>
      </c>
      <c r="AF199" s="150" t="str">
        <f t="shared" si="78"/>
        <v>█</v>
      </c>
      <c r="AG199" s="150" t="str">
        <f t="shared" si="78"/>
        <v>█</v>
      </c>
      <c r="AH199" s="150" t="str">
        <f t="shared" si="78"/>
        <v>█</v>
      </c>
      <c r="AI199" s="150" t="str">
        <f t="shared" si="78"/>
        <v>█</v>
      </c>
      <c r="AJ199" s="150" t="str">
        <f t="shared" si="78"/>
        <v>█</v>
      </c>
      <c r="AK199" s="150" t="str">
        <f t="shared" si="78"/>
        <v>█</v>
      </c>
      <c r="AL199" s="150" t="str">
        <f t="shared" si="78"/>
        <v>█</v>
      </c>
      <c r="AM199" s="150" t="str">
        <f t="shared" si="78"/>
        <v>█</v>
      </c>
      <c r="AN199" s="150" t="str">
        <f t="shared" si="78"/>
        <v>█</v>
      </c>
      <c r="AO199" s="150" t="str">
        <f t="shared" si="79"/>
        <v>█</v>
      </c>
      <c r="AP199" s="150" t="str">
        <f t="shared" si="79"/>
        <v>█</v>
      </c>
      <c r="AQ199" s="150" t="str">
        <f t="shared" si="79"/>
        <v>█</v>
      </c>
      <c r="AR199" s="150" t="str">
        <f t="shared" si="79"/>
        <v>█</v>
      </c>
      <c r="AS199" s="150" t="str">
        <f t="shared" si="79"/>
        <v>█</v>
      </c>
      <c r="AT199" s="150" t="str">
        <f t="shared" si="79"/>
        <v>█</v>
      </c>
      <c r="AU199" s="150" t="str">
        <f t="shared" si="79"/>
        <v>█</v>
      </c>
      <c r="AV199" s="150" t="str">
        <f t="shared" si="79"/>
        <v>█</v>
      </c>
      <c r="AW199" s="150" t="str">
        <f t="shared" si="79"/>
        <v>█</v>
      </c>
      <c r="AX199" s="150" t="str">
        <f t="shared" si="79"/>
        <v>█</v>
      </c>
      <c r="AY199" s="150" t="str">
        <f t="shared" si="79"/>
        <v>█</v>
      </c>
      <c r="AZ199" s="150" t="str">
        <f t="shared" si="79"/>
        <v>█</v>
      </c>
      <c r="BA199" s="150" t="str">
        <f t="shared" si="79"/>
        <v>█</v>
      </c>
      <c r="BB199" s="150" t="str">
        <f t="shared" si="79"/>
        <v>█</v>
      </c>
      <c r="BC199" s="150" t="str">
        <f t="shared" si="79"/>
        <v>█</v>
      </c>
      <c r="BD199" s="150" t="str">
        <f t="shared" si="79"/>
        <v>█</v>
      </c>
      <c r="BE199" s="150" t="str">
        <f t="shared" si="77"/>
        <v>█</v>
      </c>
      <c r="BF199" s="150" t="str">
        <f t="shared" si="77"/>
        <v>█</v>
      </c>
      <c r="BG199" s="150" t="str">
        <f t="shared" si="77"/>
        <v>█</v>
      </c>
      <c r="BH199" s="150" t="str">
        <f t="shared" si="77"/>
        <v>█</v>
      </c>
      <c r="BI199" s="150" t="str">
        <f t="shared" si="77"/>
        <v>█</v>
      </c>
      <c r="BJ199" s="151" t="str">
        <f t="shared" si="77"/>
        <v>█</v>
      </c>
      <c r="BK199" s="125"/>
    </row>
    <row r="200" spans="2:63" ht="15" customHeight="1" outlineLevel="2" x14ac:dyDescent="0.2">
      <c r="B200" s="119"/>
      <c r="C200" s="209" t="s">
        <v>281</v>
      </c>
      <c r="D200" s="153" t="s">
        <v>466</v>
      </c>
      <c r="E200" s="156">
        <v>36</v>
      </c>
      <c r="F200" s="154">
        <f t="shared" si="80"/>
        <v>40</v>
      </c>
      <c r="G200" s="156">
        <v>4</v>
      </c>
      <c r="H200" s="155">
        <v>1</v>
      </c>
      <c r="I200" s="150" t="str">
        <f t="shared" si="82"/>
        <v/>
      </c>
      <c r="J200" s="150" t="str">
        <f t="shared" si="82"/>
        <v/>
      </c>
      <c r="K200" s="150" t="str">
        <f t="shared" si="82"/>
        <v/>
      </c>
      <c r="L200" s="150" t="str">
        <f t="shared" si="82"/>
        <v/>
      </c>
      <c r="M200" s="150" t="str">
        <f t="shared" si="82"/>
        <v/>
      </c>
      <c r="N200" s="150" t="str">
        <f t="shared" si="82"/>
        <v/>
      </c>
      <c r="O200" s="150" t="str">
        <f t="shared" si="82"/>
        <v/>
      </c>
      <c r="P200" s="150" t="str">
        <f t="shared" si="82"/>
        <v/>
      </c>
      <c r="Q200" s="150" t="str">
        <f t="shared" si="82"/>
        <v/>
      </c>
      <c r="R200" s="150" t="str">
        <f t="shared" si="82"/>
        <v/>
      </c>
      <c r="S200" s="150" t="str">
        <f t="shared" si="82"/>
        <v/>
      </c>
      <c r="T200" s="150" t="str">
        <f t="shared" si="82"/>
        <v/>
      </c>
      <c r="U200" s="150" t="str">
        <f t="shared" si="82"/>
        <v/>
      </c>
      <c r="V200" s="150" t="str">
        <f t="shared" si="82"/>
        <v/>
      </c>
      <c r="W200" s="150" t="str">
        <f t="shared" si="82"/>
        <v/>
      </c>
      <c r="X200" s="150" t="str">
        <f t="shared" si="82"/>
        <v/>
      </c>
      <c r="Y200" s="150" t="str">
        <f t="shared" si="78"/>
        <v/>
      </c>
      <c r="Z200" s="150" t="str">
        <f t="shared" si="78"/>
        <v/>
      </c>
      <c r="AA200" s="150" t="str">
        <f t="shared" si="78"/>
        <v/>
      </c>
      <c r="AB200" s="150" t="str">
        <f t="shared" si="78"/>
        <v/>
      </c>
      <c r="AC200" s="150" t="str">
        <f t="shared" si="78"/>
        <v/>
      </c>
      <c r="AD200" s="150" t="str">
        <f t="shared" si="78"/>
        <v/>
      </c>
      <c r="AE200" s="150" t="str">
        <f t="shared" si="78"/>
        <v/>
      </c>
      <c r="AF200" s="150" t="str">
        <f t="shared" si="78"/>
        <v/>
      </c>
      <c r="AG200" s="150" t="str">
        <f t="shared" si="78"/>
        <v/>
      </c>
      <c r="AH200" s="150" t="str">
        <f t="shared" si="78"/>
        <v/>
      </c>
      <c r="AI200" s="150" t="str">
        <f t="shared" si="78"/>
        <v/>
      </c>
      <c r="AJ200" s="150" t="str">
        <f t="shared" si="78"/>
        <v/>
      </c>
      <c r="AK200" s="150" t="str">
        <f t="shared" si="78"/>
        <v/>
      </c>
      <c r="AL200" s="150" t="str">
        <f t="shared" si="78"/>
        <v/>
      </c>
      <c r="AM200" s="150" t="str">
        <f t="shared" si="78"/>
        <v/>
      </c>
      <c r="AN200" s="150" t="str">
        <f t="shared" si="78"/>
        <v/>
      </c>
      <c r="AO200" s="150" t="str">
        <f t="shared" si="79"/>
        <v/>
      </c>
      <c r="AP200" s="150" t="str">
        <f t="shared" si="79"/>
        <v/>
      </c>
      <c r="AQ200" s="150" t="str">
        <f t="shared" si="79"/>
        <v/>
      </c>
      <c r="AR200" s="150" t="str">
        <f t="shared" si="79"/>
        <v/>
      </c>
      <c r="AS200" s="150" t="str">
        <f t="shared" si="79"/>
        <v>█</v>
      </c>
      <c r="AT200" s="150" t="str">
        <f t="shared" si="79"/>
        <v>█</v>
      </c>
      <c r="AU200" s="150" t="str">
        <f t="shared" si="79"/>
        <v>█</v>
      </c>
      <c r="AV200" s="150" t="str">
        <f t="shared" si="79"/>
        <v>█</v>
      </c>
      <c r="AW200" s="150" t="str">
        <f t="shared" si="79"/>
        <v/>
      </c>
      <c r="AX200" s="150" t="str">
        <f t="shared" si="79"/>
        <v/>
      </c>
      <c r="AY200" s="150" t="str">
        <f t="shared" si="79"/>
        <v/>
      </c>
      <c r="AZ200" s="150" t="str">
        <f t="shared" si="79"/>
        <v/>
      </c>
      <c r="BA200" s="150" t="str">
        <f t="shared" si="79"/>
        <v/>
      </c>
      <c r="BB200" s="150" t="str">
        <f t="shared" si="79"/>
        <v/>
      </c>
      <c r="BC200" s="150" t="str">
        <f t="shared" si="79"/>
        <v/>
      </c>
      <c r="BD200" s="150" t="str">
        <f t="shared" si="79"/>
        <v/>
      </c>
      <c r="BE200" s="150" t="str">
        <f t="shared" si="77"/>
        <v/>
      </c>
      <c r="BF200" s="150" t="str">
        <f t="shared" si="77"/>
        <v/>
      </c>
      <c r="BG200" s="150" t="str">
        <f t="shared" si="77"/>
        <v/>
      </c>
      <c r="BH200" s="150" t="str">
        <f t="shared" si="77"/>
        <v/>
      </c>
      <c r="BI200" s="150" t="str">
        <f t="shared" si="77"/>
        <v/>
      </c>
      <c r="BJ200" s="151" t="str">
        <f t="shared" si="77"/>
        <v/>
      </c>
      <c r="BK200" s="125"/>
    </row>
    <row r="201" spans="2:63" ht="15" customHeight="1" outlineLevel="1" x14ac:dyDescent="0.2">
      <c r="B201" s="119"/>
      <c r="C201" s="180" t="s">
        <v>282</v>
      </c>
      <c r="D201" s="146" t="s">
        <v>466</v>
      </c>
      <c r="E201" s="147">
        <f>MIN(E202:E205)</f>
        <v>12</v>
      </c>
      <c r="F201" s="147">
        <f>MAX(F202:F205)</f>
        <v>55</v>
      </c>
      <c r="G201" s="147">
        <f>F201-E201</f>
        <v>43</v>
      </c>
      <c r="H201" s="148">
        <f>AVERAGE(H202:H205)</f>
        <v>0.7</v>
      </c>
      <c r="I201" s="150" t="str">
        <f t="shared" si="82"/>
        <v/>
      </c>
      <c r="J201" s="150" t="str">
        <f t="shared" si="82"/>
        <v/>
      </c>
      <c r="K201" s="150" t="str">
        <f t="shared" si="82"/>
        <v/>
      </c>
      <c r="L201" s="150" t="str">
        <f t="shared" si="82"/>
        <v/>
      </c>
      <c r="M201" s="150" t="str">
        <f t="shared" si="82"/>
        <v/>
      </c>
      <c r="N201" s="150" t="str">
        <f t="shared" si="82"/>
        <v/>
      </c>
      <c r="O201" s="150" t="str">
        <f t="shared" si="82"/>
        <v/>
      </c>
      <c r="P201" s="150" t="str">
        <f t="shared" si="82"/>
        <v/>
      </c>
      <c r="Q201" s="150" t="str">
        <f t="shared" si="82"/>
        <v/>
      </c>
      <c r="R201" s="150" t="str">
        <f t="shared" si="82"/>
        <v/>
      </c>
      <c r="S201" s="150" t="str">
        <f t="shared" si="82"/>
        <v/>
      </c>
      <c r="T201" s="150" t="str">
        <f t="shared" si="82"/>
        <v/>
      </c>
      <c r="U201" s="150" t="str">
        <f t="shared" si="82"/>
        <v>█</v>
      </c>
      <c r="V201" s="150" t="str">
        <f t="shared" si="82"/>
        <v>█</v>
      </c>
      <c r="W201" s="150" t="str">
        <f t="shared" si="82"/>
        <v>█</v>
      </c>
      <c r="X201" s="150" t="str">
        <f t="shared" si="82"/>
        <v>█</v>
      </c>
      <c r="Y201" s="150" t="str">
        <f t="shared" si="78"/>
        <v>█</v>
      </c>
      <c r="Z201" s="150" t="str">
        <f t="shared" si="78"/>
        <v>█</v>
      </c>
      <c r="AA201" s="150" t="str">
        <f t="shared" si="78"/>
        <v>█</v>
      </c>
      <c r="AB201" s="150" t="str">
        <f t="shared" si="78"/>
        <v>█</v>
      </c>
      <c r="AC201" s="150" t="str">
        <f t="shared" si="78"/>
        <v>█</v>
      </c>
      <c r="AD201" s="150" t="str">
        <f t="shared" si="78"/>
        <v>█</v>
      </c>
      <c r="AE201" s="150" t="str">
        <f t="shared" si="78"/>
        <v>█</v>
      </c>
      <c r="AF201" s="150" t="str">
        <f t="shared" si="78"/>
        <v>█</v>
      </c>
      <c r="AG201" s="150" t="str">
        <f t="shared" si="78"/>
        <v>█</v>
      </c>
      <c r="AH201" s="150" t="str">
        <f t="shared" si="78"/>
        <v>█</v>
      </c>
      <c r="AI201" s="150" t="str">
        <f t="shared" si="78"/>
        <v>█</v>
      </c>
      <c r="AJ201" s="150" t="str">
        <f t="shared" si="78"/>
        <v>█</v>
      </c>
      <c r="AK201" s="150" t="str">
        <f t="shared" si="78"/>
        <v>█</v>
      </c>
      <c r="AL201" s="150" t="str">
        <f t="shared" si="78"/>
        <v>█</v>
      </c>
      <c r="AM201" s="150" t="str">
        <f t="shared" si="78"/>
        <v>█</v>
      </c>
      <c r="AN201" s="150" t="str">
        <f t="shared" si="78"/>
        <v>█</v>
      </c>
      <c r="AO201" s="150" t="str">
        <f t="shared" si="79"/>
        <v>█</v>
      </c>
      <c r="AP201" s="150" t="str">
        <f t="shared" si="79"/>
        <v>█</v>
      </c>
      <c r="AQ201" s="150" t="str">
        <f t="shared" si="79"/>
        <v>█</v>
      </c>
      <c r="AR201" s="150" t="str">
        <f t="shared" si="79"/>
        <v>█</v>
      </c>
      <c r="AS201" s="150" t="str">
        <f t="shared" si="79"/>
        <v>█</v>
      </c>
      <c r="AT201" s="150" t="str">
        <f t="shared" si="79"/>
        <v>█</v>
      </c>
      <c r="AU201" s="150" t="str">
        <f t="shared" si="79"/>
        <v>█</v>
      </c>
      <c r="AV201" s="150" t="str">
        <f t="shared" si="79"/>
        <v>█</v>
      </c>
      <c r="AW201" s="150" t="str">
        <f t="shared" si="79"/>
        <v>█</v>
      </c>
      <c r="AX201" s="150" t="str">
        <f t="shared" si="79"/>
        <v>█</v>
      </c>
      <c r="AY201" s="150" t="str">
        <f t="shared" si="79"/>
        <v>█</v>
      </c>
      <c r="AZ201" s="150" t="str">
        <f t="shared" si="79"/>
        <v/>
      </c>
      <c r="BA201" s="150" t="str">
        <f t="shared" si="79"/>
        <v/>
      </c>
      <c r="BB201" s="150" t="str">
        <f t="shared" si="79"/>
        <v/>
      </c>
      <c r="BC201" s="150" t="str">
        <f t="shared" si="79"/>
        <v/>
      </c>
      <c r="BD201" s="150" t="str">
        <f t="shared" si="79"/>
        <v/>
      </c>
      <c r="BE201" s="150" t="str">
        <f t="shared" si="77"/>
        <v/>
      </c>
      <c r="BF201" s="150" t="str">
        <f t="shared" si="77"/>
        <v/>
      </c>
      <c r="BG201" s="150" t="str">
        <f t="shared" si="77"/>
        <v/>
      </c>
      <c r="BH201" s="150" t="str">
        <f t="shared" si="77"/>
        <v/>
      </c>
      <c r="BI201" s="150" t="str">
        <f t="shared" si="77"/>
        <v/>
      </c>
      <c r="BJ201" s="151" t="str">
        <f t="shared" si="77"/>
        <v/>
      </c>
      <c r="BK201" s="125"/>
    </row>
    <row r="202" spans="2:63" ht="15" customHeight="1" outlineLevel="2" x14ac:dyDescent="0.2">
      <c r="B202" s="119"/>
      <c r="C202" s="209" t="s">
        <v>283</v>
      </c>
      <c r="D202" s="153" t="s">
        <v>466</v>
      </c>
      <c r="E202" s="156">
        <v>12</v>
      </c>
      <c r="F202" s="154">
        <f t="shared" ref="F202:F205" si="83">E202+G202</f>
        <v>23</v>
      </c>
      <c r="G202" s="156">
        <v>11</v>
      </c>
      <c r="H202" s="158">
        <v>0.6</v>
      </c>
      <c r="I202" s="150" t="str">
        <f t="shared" si="82"/>
        <v/>
      </c>
      <c r="J202" s="150" t="str">
        <f t="shared" si="82"/>
        <v/>
      </c>
      <c r="K202" s="150" t="str">
        <f t="shared" si="82"/>
        <v/>
      </c>
      <c r="L202" s="150" t="str">
        <f t="shared" si="82"/>
        <v/>
      </c>
      <c r="M202" s="150" t="str">
        <f t="shared" si="82"/>
        <v/>
      </c>
      <c r="N202" s="150" t="str">
        <f t="shared" si="82"/>
        <v/>
      </c>
      <c r="O202" s="150" t="str">
        <f t="shared" si="82"/>
        <v/>
      </c>
      <c r="P202" s="150" t="str">
        <f t="shared" si="82"/>
        <v/>
      </c>
      <c r="Q202" s="150" t="str">
        <f t="shared" si="82"/>
        <v/>
      </c>
      <c r="R202" s="150" t="str">
        <f t="shared" si="82"/>
        <v/>
      </c>
      <c r="S202" s="150" t="str">
        <f t="shared" si="82"/>
        <v/>
      </c>
      <c r="T202" s="150" t="str">
        <f t="shared" si="82"/>
        <v/>
      </c>
      <c r="U202" s="150" t="str">
        <f t="shared" si="82"/>
        <v>█</v>
      </c>
      <c r="V202" s="150" t="str">
        <f t="shared" si="82"/>
        <v>█</v>
      </c>
      <c r="W202" s="150" t="str">
        <f t="shared" si="82"/>
        <v>█</v>
      </c>
      <c r="X202" s="150" t="str">
        <f t="shared" si="82"/>
        <v>█</v>
      </c>
      <c r="Y202" s="150" t="str">
        <f t="shared" si="78"/>
        <v>█</v>
      </c>
      <c r="Z202" s="150" t="str">
        <f t="shared" si="78"/>
        <v>█</v>
      </c>
      <c r="AA202" s="150" t="str">
        <f t="shared" si="78"/>
        <v>█</v>
      </c>
      <c r="AB202" s="150" t="str">
        <f t="shared" si="78"/>
        <v/>
      </c>
      <c r="AC202" s="150" t="str">
        <f t="shared" si="78"/>
        <v/>
      </c>
      <c r="AD202" s="150" t="str">
        <f t="shared" si="78"/>
        <v/>
      </c>
      <c r="AE202" s="150" t="str">
        <f t="shared" si="78"/>
        <v/>
      </c>
      <c r="AF202" s="150" t="str">
        <f t="shared" si="78"/>
        <v/>
      </c>
      <c r="AG202" s="150" t="str">
        <f t="shared" si="78"/>
        <v/>
      </c>
      <c r="AH202" s="150" t="str">
        <f t="shared" si="78"/>
        <v/>
      </c>
      <c r="AI202" s="150" t="str">
        <f t="shared" si="78"/>
        <v/>
      </c>
      <c r="AJ202" s="150" t="str">
        <f t="shared" si="78"/>
        <v/>
      </c>
      <c r="AK202" s="150" t="str">
        <f t="shared" si="78"/>
        <v/>
      </c>
      <c r="AL202" s="150" t="str">
        <f t="shared" si="78"/>
        <v/>
      </c>
      <c r="AM202" s="150" t="str">
        <f t="shared" si="78"/>
        <v/>
      </c>
      <c r="AN202" s="150" t="str">
        <f t="shared" si="78"/>
        <v/>
      </c>
      <c r="AO202" s="150" t="str">
        <f t="shared" si="79"/>
        <v/>
      </c>
      <c r="AP202" s="150" t="str">
        <f t="shared" si="79"/>
        <v/>
      </c>
      <c r="AQ202" s="150" t="str">
        <f t="shared" si="79"/>
        <v/>
      </c>
      <c r="AR202" s="150" t="str">
        <f t="shared" si="79"/>
        <v/>
      </c>
      <c r="AS202" s="150" t="str">
        <f t="shared" si="79"/>
        <v/>
      </c>
      <c r="AT202" s="150" t="str">
        <f t="shared" si="79"/>
        <v/>
      </c>
      <c r="AU202" s="150" t="str">
        <f t="shared" si="79"/>
        <v/>
      </c>
      <c r="AV202" s="150" t="str">
        <f t="shared" si="79"/>
        <v/>
      </c>
      <c r="AW202" s="150" t="str">
        <f t="shared" si="79"/>
        <v/>
      </c>
      <c r="AX202" s="150" t="str">
        <f t="shared" si="79"/>
        <v/>
      </c>
      <c r="AY202" s="150" t="str">
        <f t="shared" si="79"/>
        <v/>
      </c>
      <c r="AZ202" s="150" t="str">
        <f t="shared" si="79"/>
        <v/>
      </c>
      <c r="BA202" s="150" t="str">
        <f t="shared" si="79"/>
        <v/>
      </c>
      <c r="BB202" s="150" t="str">
        <f t="shared" si="79"/>
        <v/>
      </c>
      <c r="BC202" s="150" t="str">
        <f t="shared" si="79"/>
        <v/>
      </c>
      <c r="BD202" s="150" t="str">
        <f t="shared" si="79"/>
        <v/>
      </c>
      <c r="BE202" s="150" t="str">
        <f t="shared" si="77"/>
        <v/>
      </c>
      <c r="BF202" s="150" t="str">
        <f t="shared" si="77"/>
        <v/>
      </c>
      <c r="BG202" s="150" t="str">
        <f t="shared" si="77"/>
        <v/>
      </c>
      <c r="BH202" s="150" t="str">
        <f t="shared" si="77"/>
        <v/>
      </c>
      <c r="BI202" s="150" t="str">
        <f t="shared" si="77"/>
        <v/>
      </c>
      <c r="BJ202" s="151" t="str">
        <f t="shared" si="77"/>
        <v/>
      </c>
      <c r="BK202" s="125"/>
    </row>
    <row r="203" spans="2:63" ht="15" customHeight="1" outlineLevel="2" x14ac:dyDescent="0.2">
      <c r="B203" s="119"/>
      <c r="C203" s="209" t="s">
        <v>284</v>
      </c>
      <c r="D203" s="153" t="s">
        <v>466</v>
      </c>
      <c r="E203" s="156">
        <v>18</v>
      </c>
      <c r="F203" s="154">
        <f t="shared" si="83"/>
        <v>55</v>
      </c>
      <c r="G203" s="156">
        <v>37</v>
      </c>
      <c r="H203" s="158">
        <v>0.6</v>
      </c>
      <c r="I203" s="150" t="str">
        <f t="shared" si="82"/>
        <v/>
      </c>
      <c r="J203" s="150" t="str">
        <f t="shared" si="82"/>
        <v/>
      </c>
      <c r="K203" s="150" t="str">
        <f t="shared" si="82"/>
        <v/>
      </c>
      <c r="L203" s="150" t="str">
        <f t="shared" si="82"/>
        <v/>
      </c>
      <c r="M203" s="150" t="str">
        <f t="shared" si="82"/>
        <v/>
      </c>
      <c r="N203" s="150" t="str">
        <f t="shared" si="82"/>
        <v/>
      </c>
      <c r="O203" s="150" t="str">
        <f t="shared" si="82"/>
        <v/>
      </c>
      <c r="P203" s="150" t="str">
        <f t="shared" si="82"/>
        <v/>
      </c>
      <c r="Q203" s="150" t="str">
        <f t="shared" si="82"/>
        <v/>
      </c>
      <c r="R203" s="150" t="str">
        <f t="shared" si="82"/>
        <v/>
      </c>
      <c r="S203" s="150" t="str">
        <f t="shared" si="82"/>
        <v/>
      </c>
      <c r="T203" s="150" t="str">
        <f t="shared" si="82"/>
        <v/>
      </c>
      <c r="U203" s="150" t="str">
        <f t="shared" si="82"/>
        <v/>
      </c>
      <c r="V203" s="150" t="str">
        <f t="shared" si="82"/>
        <v/>
      </c>
      <c r="W203" s="150" t="str">
        <f t="shared" si="82"/>
        <v/>
      </c>
      <c r="X203" s="150" t="str">
        <f t="shared" si="82"/>
        <v/>
      </c>
      <c r="Y203" s="150" t="str">
        <f t="shared" si="78"/>
        <v/>
      </c>
      <c r="Z203" s="150" t="str">
        <f t="shared" si="78"/>
        <v/>
      </c>
      <c r="AA203" s="150" t="str">
        <f t="shared" si="78"/>
        <v>█</v>
      </c>
      <c r="AB203" s="150" t="str">
        <f t="shared" si="78"/>
        <v>█</v>
      </c>
      <c r="AC203" s="150" t="str">
        <f t="shared" si="78"/>
        <v>█</v>
      </c>
      <c r="AD203" s="150" t="str">
        <f t="shared" si="78"/>
        <v>█</v>
      </c>
      <c r="AE203" s="150" t="str">
        <f t="shared" si="78"/>
        <v>█</v>
      </c>
      <c r="AF203" s="150" t="str">
        <f t="shared" si="78"/>
        <v>█</v>
      </c>
      <c r="AG203" s="150" t="str">
        <f t="shared" si="78"/>
        <v>█</v>
      </c>
      <c r="AH203" s="150" t="str">
        <f t="shared" si="78"/>
        <v>█</v>
      </c>
      <c r="AI203" s="150" t="str">
        <f t="shared" si="78"/>
        <v>█</v>
      </c>
      <c r="AJ203" s="150" t="str">
        <f t="shared" si="78"/>
        <v>█</v>
      </c>
      <c r="AK203" s="150" t="str">
        <f t="shared" si="78"/>
        <v>█</v>
      </c>
      <c r="AL203" s="150" t="str">
        <f t="shared" si="78"/>
        <v>█</v>
      </c>
      <c r="AM203" s="150" t="str">
        <f t="shared" si="78"/>
        <v>█</v>
      </c>
      <c r="AN203" s="150" t="str">
        <f t="shared" ref="AN203:BJ203" si="84">IF(AND(AN$8&gt;=$E203,AN$8&lt;=$E203+$G203),IF($E203+$G203*$H203&gt;AN$8,$Y$4,""),"")</f>
        <v>█</v>
      </c>
      <c r="AO203" s="150" t="str">
        <f t="shared" si="84"/>
        <v>█</v>
      </c>
      <c r="AP203" s="150" t="str">
        <f t="shared" si="84"/>
        <v>█</v>
      </c>
      <c r="AQ203" s="150" t="str">
        <f t="shared" si="84"/>
        <v>█</v>
      </c>
      <c r="AR203" s="150" t="str">
        <f t="shared" si="84"/>
        <v>█</v>
      </c>
      <c r="AS203" s="150" t="str">
        <f t="shared" si="84"/>
        <v>█</v>
      </c>
      <c r="AT203" s="150" t="str">
        <f t="shared" si="84"/>
        <v>█</v>
      </c>
      <c r="AU203" s="150" t="str">
        <f t="shared" si="84"/>
        <v>█</v>
      </c>
      <c r="AV203" s="150" t="str">
        <f t="shared" si="84"/>
        <v>█</v>
      </c>
      <c r="AW203" s="150" t="str">
        <f t="shared" si="84"/>
        <v>█</v>
      </c>
      <c r="AX203" s="150" t="str">
        <f t="shared" si="84"/>
        <v/>
      </c>
      <c r="AY203" s="150" t="str">
        <f t="shared" si="84"/>
        <v/>
      </c>
      <c r="AZ203" s="150" t="str">
        <f t="shared" si="84"/>
        <v/>
      </c>
      <c r="BA203" s="150" t="str">
        <f t="shared" si="84"/>
        <v/>
      </c>
      <c r="BB203" s="150" t="str">
        <f t="shared" si="84"/>
        <v/>
      </c>
      <c r="BC203" s="150" t="str">
        <f t="shared" si="84"/>
        <v/>
      </c>
      <c r="BD203" s="150" t="str">
        <f t="shared" si="84"/>
        <v/>
      </c>
      <c r="BE203" s="150" t="str">
        <f t="shared" si="84"/>
        <v/>
      </c>
      <c r="BF203" s="150" t="str">
        <f t="shared" si="84"/>
        <v/>
      </c>
      <c r="BG203" s="150" t="str">
        <f t="shared" si="84"/>
        <v/>
      </c>
      <c r="BH203" s="150" t="str">
        <f t="shared" si="84"/>
        <v/>
      </c>
      <c r="BI203" s="150" t="str">
        <f t="shared" si="84"/>
        <v/>
      </c>
      <c r="BJ203" s="151" t="str">
        <f t="shared" si="84"/>
        <v/>
      </c>
      <c r="BK203" s="125"/>
    </row>
    <row r="204" spans="2:63" ht="15" customHeight="1" outlineLevel="2" x14ac:dyDescent="0.2">
      <c r="B204" s="119"/>
      <c r="C204" s="209" t="s">
        <v>285</v>
      </c>
      <c r="D204" s="153" t="s">
        <v>466</v>
      </c>
      <c r="E204" s="156">
        <v>18</v>
      </c>
      <c r="F204" s="154">
        <f t="shared" si="83"/>
        <v>55</v>
      </c>
      <c r="G204" s="156">
        <v>37</v>
      </c>
      <c r="H204" s="158">
        <v>0.6</v>
      </c>
      <c r="I204" s="150" t="str">
        <f t="shared" si="82"/>
        <v/>
      </c>
      <c r="J204" s="150" t="str">
        <f t="shared" si="82"/>
        <v/>
      </c>
      <c r="K204" s="150" t="str">
        <f t="shared" si="82"/>
        <v/>
      </c>
      <c r="L204" s="150" t="str">
        <f t="shared" si="82"/>
        <v/>
      </c>
      <c r="M204" s="150" t="str">
        <f t="shared" si="82"/>
        <v/>
      </c>
      <c r="N204" s="150" t="str">
        <f t="shared" si="82"/>
        <v/>
      </c>
      <c r="O204" s="150" t="str">
        <f t="shared" si="82"/>
        <v/>
      </c>
      <c r="P204" s="150" t="str">
        <f t="shared" si="82"/>
        <v/>
      </c>
      <c r="Q204" s="150" t="str">
        <f t="shared" si="82"/>
        <v/>
      </c>
      <c r="R204" s="150" t="str">
        <f t="shared" si="82"/>
        <v/>
      </c>
      <c r="S204" s="150" t="str">
        <f t="shared" si="82"/>
        <v/>
      </c>
      <c r="T204" s="150" t="str">
        <f t="shared" si="82"/>
        <v/>
      </c>
      <c r="U204" s="150" t="str">
        <f t="shared" si="82"/>
        <v/>
      </c>
      <c r="V204" s="150" t="str">
        <f t="shared" si="82"/>
        <v/>
      </c>
      <c r="W204" s="150" t="str">
        <f t="shared" si="82"/>
        <v/>
      </c>
      <c r="X204" s="150" t="str">
        <f t="shared" si="82"/>
        <v/>
      </c>
      <c r="Y204" s="150" t="str">
        <f t="shared" ref="Y204:BJ211" si="85">IF(AND(Y$8&gt;=$E204,Y$8&lt;=$E204+$G204),IF($E204+$G204*$H204&gt;Y$8,$Y$4,""),"")</f>
        <v/>
      </c>
      <c r="Z204" s="150" t="str">
        <f t="shared" si="85"/>
        <v/>
      </c>
      <c r="AA204" s="150" t="str">
        <f t="shared" si="85"/>
        <v>█</v>
      </c>
      <c r="AB204" s="150" t="str">
        <f t="shared" si="85"/>
        <v>█</v>
      </c>
      <c r="AC204" s="150" t="str">
        <f t="shared" si="85"/>
        <v>█</v>
      </c>
      <c r="AD204" s="150" t="str">
        <f t="shared" si="85"/>
        <v>█</v>
      </c>
      <c r="AE204" s="150" t="str">
        <f t="shared" si="85"/>
        <v>█</v>
      </c>
      <c r="AF204" s="150" t="str">
        <f t="shared" si="85"/>
        <v>█</v>
      </c>
      <c r="AG204" s="150" t="str">
        <f t="shared" si="85"/>
        <v>█</v>
      </c>
      <c r="AH204" s="150" t="str">
        <f t="shared" si="85"/>
        <v>█</v>
      </c>
      <c r="AI204" s="150" t="str">
        <f t="shared" si="85"/>
        <v>█</v>
      </c>
      <c r="AJ204" s="150" t="str">
        <f t="shared" si="85"/>
        <v>█</v>
      </c>
      <c r="AK204" s="150" t="str">
        <f t="shared" si="85"/>
        <v>█</v>
      </c>
      <c r="AL204" s="150" t="str">
        <f t="shared" si="85"/>
        <v>█</v>
      </c>
      <c r="AM204" s="150" t="str">
        <f t="shared" si="85"/>
        <v>█</v>
      </c>
      <c r="AN204" s="150" t="str">
        <f t="shared" si="85"/>
        <v>█</v>
      </c>
      <c r="AO204" s="150" t="str">
        <f t="shared" si="85"/>
        <v>█</v>
      </c>
      <c r="AP204" s="150" t="str">
        <f t="shared" si="85"/>
        <v>█</v>
      </c>
      <c r="AQ204" s="150" t="str">
        <f t="shared" si="85"/>
        <v>█</v>
      </c>
      <c r="AR204" s="150" t="str">
        <f t="shared" si="85"/>
        <v>█</v>
      </c>
      <c r="AS204" s="150" t="str">
        <f t="shared" si="85"/>
        <v>█</v>
      </c>
      <c r="AT204" s="150" t="str">
        <f t="shared" si="85"/>
        <v>█</v>
      </c>
      <c r="AU204" s="150" t="str">
        <f t="shared" si="85"/>
        <v>█</v>
      </c>
      <c r="AV204" s="150" t="str">
        <f t="shared" si="85"/>
        <v>█</v>
      </c>
      <c r="AW204" s="150" t="str">
        <f t="shared" si="85"/>
        <v>█</v>
      </c>
      <c r="AX204" s="150" t="str">
        <f t="shared" si="85"/>
        <v/>
      </c>
      <c r="AY204" s="150" t="str">
        <f t="shared" si="85"/>
        <v/>
      </c>
      <c r="AZ204" s="150" t="str">
        <f t="shared" si="85"/>
        <v/>
      </c>
      <c r="BA204" s="150" t="str">
        <f t="shared" si="85"/>
        <v/>
      </c>
      <c r="BB204" s="150" t="str">
        <f t="shared" si="85"/>
        <v/>
      </c>
      <c r="BC204" s="150" t="str">
        <f t="shared" si="85"/>
        <v/>
      </c>
      <c r="BD204" s="150" t="str">
        <f t="shared" si="85"/>
        <v/>
      </c>
      <c r="BE204" s="150" t="str">
        <f t="shared" si="85"/>
        <v/>
      </c>
      <c r="BF204" s="150" t="str">
        <f t="shared" si="85"/>
        <v/>
      </c>
      <c r="BG204" s="150" t="str">
        <f t="shared" si="85"/>
        <v/>
      </c>
      <c r="BH204" s="150" t="str">
        <f t="shared" si="85"/>
        <v/>
      </c>
      <c r="BI204" s="150" t="str">
        <f t="shared" si="85"/>
        <v/>
      </c>
      <c r="BJ204" s="151" t="str">
        <f t="shared" si="85"/>
        <v/>
      </c>
      <c r="BK204" s="125"/>
    </row>
    <row r="205" spans="2:63" ht="15" customHeight="1" outlineLevel="2" x14ac:dyDescent="0.2">
      <c r="B205" s="119"/>
      <c r="C205" s="209" t="s">
        <v>286</v>
      </c>
      <c r="D205" s="153" t="s">
        <v>466</v>
      </c>
      <c r="E205" s="156">
        <v>45</v>
      </c>
      <c r="F205" s="154">
        <f t="shared" si="83"/>
        <v>47</v>
      </c>
      <c r="G205" s="156">
        <v>2</v>
      </c>
      <c r="H205" s="155">
        <v>1</v>
      </c>
      <c r="I205" s="150" t="str">
        <f t="shared" si="82"/>
        <v/>
      </c>
      <c r="J205" s="150" t="str">
        <f t="shared" si="82"/>
        <v/>
      </c>
      <c r="K205" s="150" t="str">
        <f t="shared" si="82"/>
        <v/>
      </c>
      <c r="L205" s="150" t="str">
        <f t="shared" si="82"/>
        <v/>
      </c>
      <c r="M205" s="150" t="str">
        <f t="shared" si="82"/>
        <v/>
      </c>
      <c r="N205" s="150" t="str">
        <f t="shared" si="82"/>
        <v/>
      </c>
      <c r="O205" s="150" t="str">
        <f t="shared" si="82"/>
        <v/>
      </c>
      <c r="P205" s="150" t="str">
        <f t="shared" si="82"/>
        <v/>
      </c>
      <c r="Q205" s="150" t="str">
        <f t="shared" si="82"/>
        <v/>
      </c>
      <c r="R205" s="150" t="str">
        <f t="shared" si="82"/>
        <v/>
      </c>
      <c r="S205" s="150" t="str">
        <f t="shared" si="82"/>
        <v/>
      </c>
      <c r="T205" s="150" t="str">
        <f t="shared" si="82"/>
        <v/>
      </c>
      <c r="U205" s="150" t="str">
        <f t="shared" si="82"/>
        <v/>
      </c>
      <c r="V205" s="150" t="str">
        <f t="shared" si="82"/>
        <v/>
      </c>
      <c r="W205" s="150" t="str">
        <f t="shared" si="82"/>
        <v/>
      </c>
      <c r="X205" s="150" t="str">
        <f t="shared" si="82"/>
        <v/>
      </c>
      <c r="Y205" s="150" t="str">
        <f t="shared" si="85"/>
        <v/>
      </c>
      <c r="Z205" s="150" t="str">
        <f t="shared" si="85"/>
        <v/>
      </c>
      <c r="AA205" s="150" t="str">
        <f t="shared" si="85"/>
        <v/>
      </c>
      <c r="AB205" s="150" t="str">
        <f t="shared" si="85"/>
        <v/>
      </c>
      <c r="AC205" s="150" t="str">
        <f t="shared" si="85"/>
        <v/>
      </c>
      <c r="AD205" s="150" t="str">
        <f t="shared" si="85"/>
        <v/>
      </c>
      <c r="AE205" s="150" t="str">
        <f t="shared" si="85"/>
        <v/>
      </c>
      <c r="AF205" s="150" t="str">
        <f t="shared" si="85"/>
        <v/>
      </c>
      <c r="AG205" s="150" t="str">
        <f t="shared" si="85"/>
        <v/>
      </c>
      <c r="AH205" s="150" t="str">
        <f t="shared" si="85"/>
        <v/>
      </c>
      <c r="AI205" s="150" t="str">
        <f t="shared" si="85"/>
        <v/>
      </c>
      <c r="AJ205" s="150" t="str">
        <f t="shared" si="85"/>
        <v/>
      </c>
      <c r="AK205" s="150" t="str">
        <f t="shared" si="85"/>
        <v/>
      </c>
      <c r="AL205" s="150" t="str">
        <f t="shared" si="85"/>
        <v/>
      </c>
      <c r="AM205" s="150" t="str">
        <f t="shared" si="85"/>
        <v/>
      </c>
      <c r="AN205" s="150" t="str">
        <f t="shared" si="85"/>
        <v/>
      </c>
      <c r="AO205" s="150" t="str">
        <f t="shared" si="85"/>
        <v/>
      </c>
      <c r="AP205" s="150" t="str">
        <f t="shared" si="85"/>
        <v/>
      </c>
      <c r="AQ205" s="150" t="str">
        <f t="shared" si="85"/>
        <v/>
      </c>
      <c r="AR205" s="150" t="str">
        <f t="shared" si="85"/>
        <v/>
      </c>
      <c r="AS205" s="150" t="str">
        <f t="shared" si="85"/>
        <v/>
      </c>
      <c r="AT205" s="150" t="str">
        <f t="shared" si="85"/>
        <v/>
      </c>
      <c r="AU205" s="150" t="str">
        <f t="shared" si="85"/>
        <v/>
      </c>
      <c r="AV205" s="150" t="str">
        <f t="shared" si="85"/>
        <v/>
      </c>
      <c r="AW205" s="150" t="str">
        <f t="shared" si="85"/>
        <v/>
      </c>
      <c r="AX205" s="150" t="str">
        <f t="shared" si="85"/>
        <v/>
      </c>
      <c r="AY205" s="150" t="str">
        <f t="shared" si="85"/>
        <v/>
      </c>
      <c r="AZ205" s="150" t="str">
        <f t="shared" si="85"/>
        <v/>
      </c>
      <c r="BA205" s="150" t="str">
        <f t="shared" si="85"/>
        <v/>
      </c>
      <c r="BB205" s="150" t="str">
        <f t="shared" si="85"/>
        <v>█</v>
      </c>
      <c r="BC205" s="150" t="str">
        <f t="shared" si="85"/>
        <v>█</v>
      </c>
      <c r="BD205" s="150" t="str">
        <f t="shared" si="85"/>
        <v/>
      </c>
      <c r="BE205" s="150" t="str">
        <f t="shared" si="85"/>
        <v/>
      </c>
      <c r="BF205" s="150" t="str">
        <f t="shared" si="85"/>
        <v/>
      </c>
      <c r="BG205" s="150" t="str">
        <f t="shared" si="85"/>
        <v/>
      </c>
      <c r="BH205" s="150" t="str">
        <f t="shared" si="85"/>
        <v/>
      </c>
      <c r="BI205" s="150" t="str">
        <f t="shared" si="85"/>
        <v/>
      </c>
      <c r="BJ205" s="151" t="str">
        <f t="shared" si="85"/>
        <v/>
      </c>
      <c r="BK205" s="125"/>
    </row>
    <row r="206" spans="2:63" ht="15" customHeight="1" x14ac:dyDescent="0.3">
      <c r="B206" s="119"/>
      <c r="C206" s="204" t="s">
        <v>287</v>
      </c>
      <c r="D206" s="205" t="s">
        <v>464</v>
      </c>
      <c r="E206" s="206">
        <f>MIN(E207,E216,E223)</f>
        <v>1</v>
      </c>
      <c r="F206" s="207">
        <f>MAX(F207,F216,F223)</f>
        <v>55</v>
      </c>
      <c r="G206" s="207">
        <f>F206-E206</f>
        <v>54</v>
      </c>
      <c r="H206" s="208">
        <f>AVERAGE(H207,H216,H223)</f>
        <v>0.83333333333333337</v>
      </c>
      <c r="I206" s="150" t="str">
        <f t="shared" si="82"/>
        <v/>
      </c>
      <c r="J206" s="150" t="str">
        <f t="shared" si="82"/>
        <v>█</v>
      </c>
      <c r="K206" s="150" t="str">
        <f t="shared" si="82"/>
        <v>█</v>
      </c>
      <c r="L206" s="150" t="str">
        <f t="shared" si="82"/>
        <v>█</v>
      </c>
      <c r="M206" s="150" t="str">
        <f t="shared" si="82"/>
        <v>█</v>
      </c>
      <c r="N206" s="150" t="str">
        <f t="shared" si="82"/>
        <v>█</v>
      </c>
      <c r="O206" s="150" t="str">
        <f t="shared" si="82"/>
        <v>█</v>
      </c>
      <c r="P206" s="150" t="str">
        <f t="shared" si="82"/>
        <v>█</v>
      </c>
      <c r="Q206" s="150" t="str">
        <f t="shared" si="82"/>
        <v>█</v>
      </c>
      <c r="R206" s="150" t="str">
        <f t="shared" si="82"/>
        <v>█</v>
      </c>
      <c r="S206" s="150" t="str">
        <f t="shared" si="82"/>
        <v>█</v>
      </c>
      <c r="T206" s="150" t="str">
        <f t="shared" si="82"/>
        <v>█</v>
      </c>
      <c r="U206" s="150" t="str">
        <f t="shared" si="82"/>
        <v>█</v>
      </c>
      <c r="V206" s="150" t="str">
        <f t="shared" si="82"/>
        <v>█</v>
      </c>
      <c r="W206" s="150" t="str">
        <f t="shared" si="82"/>
        <v>█</v>
      </c>
      <c r="X206" s="150" t="str">
        <f t="shared" si="82"/>
        <v>█</v>
      </c>
      <c r="Y206" s="150" t="str">
        <f t="shared" si="85"/>
        <v>█</v>
      </c>
      <c r="Z206" s="150" t="str">
        <f t="shared" si="85"/>
        <v>█</v>
      </c>
      <c r="AA206" s="150" t="str">
        <f t="shared" si="85"/>
        <v>█</v>
      </c>
      <c r="AB206" s="150" t="str">
        <f t="shared" si="85"/>
        <v>█</v>
      </c>
      <c r="AC206" s="150" t="str">
        <f t="shared" si="85"/>
        <v>█</v>
      </c>
      <c r="AD206" s="150" t="str">
        <f t="shared" si="85"/>
        <v>█</v>
      </c>
      <c r="AE206" s="150" t="str">
        <f t="shared" si="85"/>
        <v>█</v>
      </c>
      <c r="AF206" s="150" t="str">
        <f t="shared" si="85"/>
        <v>█</v>
      </c>
      <c r="AG206" s="150" t="str">
        <f t="shared" si="85"/>
        <v>█</v>
      </c>
      <c r="AH206" s="150" t="str">
        <f t="shared" si="85"/>
        <v>█</v>
      </c>
      <c r="AI206" s="150" t="str">
        <f t="shared" si="85"/>
        <v>█</v>
      </c>
      <c r="AJ206" s="150" t="str">
        <f t="shared" si="85"/>
        <v>█</v>
      </c>
      <c r="AK206" s="150" t="str">
        <f t="shared" si="85"/>
        <v>█</v>
      </c>
      <c r="AL206" s="150" t="str">
        <f t="shared" si="85"/>
        <v>█</v>
      </c>
      <c r="AM206" s="150" t="str">
        <f t="shared" si="85"/>
        <v>█</v>
      </c>
      <c r="AN206" s="150" t="str">
        <f t="shared" si="85"/>
        <v>█</v>
      </c>
      <c r="AO206" s="150" t="str">
        <f t="shared" si="85"/>
        <v>█</v>
      </c>
      <c r="AP206" s="150" t="str">
        <f t="shared" si="85"/>
        <v>█</v>
      </c>
      <c r="AQ206" s="150" t="str">
        <f t="shared" si="85"/>
        <v>█</v>
      </c>
      <c r="AR206" s="150" t="str">
        <f t="shared" si="85"/>
        <v>█</v>
      </c>
      <c r="AS206" s="150" t="str">
        <f t="shared" si="85"/>
        <v>█</v>
      </c>
      <c r="AT206" s="150" t="str">
        <f t="shared" si="85"/>
        <v>█</v>
      </c>
      <c r="AU206" s="150" t="str">
        <f t="shared" si="85"/>
        <v>█</v>
      </c>
      <c r="AV206" s="150" t="str">
        <f t="shared" si="85"/>
        <v>█</v>
      </c>
      <c r="AW206" s="150" t="str">
        <f t="shared" si="85"/>
        <v>█</v>
      </c>
      <c r="AX206" s="150" t="str">
        <f t="shared" si="85"/>
        <v>█</v>
      </c>
      <c r="AY206" s="150" t="str">
        <f t="shared" si="85"/>
        <v>█</v>
      </c>
      <c r="AZ206" s="150" t="str">
        <f t="shared" si="85"/>
        <v>█</v>
      </c>
      <c r="BA206" s="150" t="str">
        <f t="shared" si="85"/>
        <v>█</v>
      </c>
      <c r="BB206" s="150" t="str">
        <f t="shared" si="85"/>
        <v>█</v>
      </c>
      <c r="BC206" s="150" t="str">
        <f t="shared" si="85"/>
        <v/>
      </c>
      <c r="BD206" s="150" t="str">
        <f t="shared" si="85"/>
        <v/>
      </c>
      <c r="BE206" s="150" t="str">
        <f t="shared" si="85"/>
        <v/>
      </c>
      <c r="BF206" s="150" t="str">
        <f t="shared" si="85"/>
        <v/>
      </c>
      <c r="BG206" s="150" t="str">
        <f t="shared" si="85"/>
        <v/>
      </c>
      <c r="BH206" s="150" t="str">
        <f t="shared" si="85"/>
        <v/>
      </c>
      <c r="BI206" s="150" t="str">
        <f t="shared" si="85"/>
        <v/>
      </c>
      <c r="BJ206" s="151" t="str">
        <f t="shared" si="85"/>
        <v/>
      </c>
      <c r="BK206" s="125"/>
    </row>
    <row r="207" spans="2:63" ht="15" customHeight="1" outlineLevel="1" x14ac:dyDescent="0.2">
      <c r="B207" s="119"/>
      <c r="C207" s="180" t="s">
        <v>288</v>
      </c>
      <c r="D207" s="146" t="s">
        <v>464</v>
      </c>
      <c r="E207" s="147">
        <f>MIN(E208:E215)</f>
        <v>10</v>
      </c>
      <c r="F207" s="147">
        <f>MAX(F209:F215)</f>
        <v>54</v>
      </c>
      <c r="G207" s="147">
        <f>F207-E207</f>
        <v>44</v>
      </c>
      <c r="H207" s="148">
        <f>AVERAGE(H208:H215)</f>
        <v>1</v>
      </c>
      <c r="I207" s="150" t="str">
        <f t="shared" si="82"/>
        <v/>
      </c>
      <c r="J207" s="150" t="str">
        <f t="shared" si="82"/>
        <v/>
      </c>
      <c r="K207" s="150" t="str">
        <f t="shared" si="82"/>
        <v/>
      </c>
      <c r="L207" s="150" t="str">
        <f t="shared" si="82"/>
        <v/>
      </c>
      <c r="M207" s="150" t="str">
        <f t="shared" si="82"/>
        <v/>
      </c>
      <c r="N207" s="150" t="str">
        <f t="shared" si="82"/>
        <v/>
      </c>
      <c r="O207" s="150" t="str">
        <f t="shared" si="82"/>
        <v/>
      </c>
      <c r="P207" s="150" t="str">
        <f t="shared" si="82"/>
        <v/>
      </c>
      <c r="Q207" s="150" t="str">
        <f t="shared" si="82"/>
        <v/>
      </c>
      <c r="R207" s="150" t="str">
        <f t="shared" si="82"/>
        <v/>
      </c>
      <c r="S207" s="150" t="str">
        <f t="shared" si="82"/>
        <v>█</v>
      </c>
      <c r="T207" s="150" t="str">
        <f t="shared" si="82"/>
        <v>█</v>
      </c>
      <c r="U207" s="150" t="str">
        <f t="shared" si="82"/>
        <v>█</v>
      </c>
      <c r="V207" s="150" t="str">
        <f t="shared" si="82"/>
        <v>█</v>
      </c>
      <c r="W207" s="150" t="str">
        <f t="shared" si="82"/>
        <v>█</v>
      </c>
      <c r="X207" s="150" t="str">
        <f t="shared" si="82"/>
        <v>█</v>
      </c>
      <c r="Y207" s="150" t="str">
        <f t="shared" si="85"/>
        <v>█</v>
      </c>
      <c r="Z207" s="150" t="str">
        <f t="shared" si="85"/>
        <v>█</v>
      </c>
      <c r="AA207" s="150" t="str">
        <f t="shared" si="85"/>
        <v>█</v>
      </c>
      <c r="AB207" s="150" t="str">
        <f t="shared" si="85"/>
        <v>█</v>
      </c>
      <c r="AC207" s="150" t="str">
        <f t="shared" si="85"/>
        <v>█</v>
      </c>
      <c r="AD207" s="150" t="str">
        <f t="shared" si="85"/>
        <v>█</v>
      </c>
      <c r="AE207" s="150" t="str">
        <f t="shared" si="85"/>
        <v>█</v>
      </c>
      <c r="AF207" s="150" t="str">
        <f t="shared" si="85"/>
        <v>█</v>
      </c>
      <c r="AG207" s="150" t="str">
        <f t="shared" si="85"/>
        <v>█</v>
      </c>
      <c r="AH207" s="150" t="str">
        <f t="shared" si="85"/>
        <v>█</v>
      </c>
      <c r="AI207" s="150" t="str">
        <f t="shared" si="85"/>
        <v>█</v>
      </c>
      <c r="AJ207" s="150" t="str">
        <f t="shared" si="85"/>
        <v>█</v>
      </c>
      <c r="AK207" s="150" t="str">
        <f t="shared" si="85"/>
        <v>█</v>
      </c>
      <c r="AL207" s="150" t="str">
        <f t="shared" si="85"/>
        <v>█</v>
      </c>
      <c r="AM207" s="150" t="str">
        <f t="shared" si="85"/>
        <v>█</v>
      </c>
      <c r="AN207" s="150" t="str">
        <f t="shared" si="85"/>
        <v>█</v>
      </c>
      <c r="AO207" s="150" t="str">
        <f t="shared" si="85"/>
        <v>█</v>
      </c>
      <c r="AP207" s="150" t="str">
        <f t="shared" si="85"/>
        <v>█</v>
      </c>
      <c r="AQ207" s="150" t="str">
        <f t="shared" si="85"/>
        <v>█</v>
      </c>
      <c r="AR207" s="150" t="str">
        <f t="shared" si="85"/>
        <v>█</v>
      </c>
      <c r="AS207" s="150" t="str">
        <f t="shared" si="85"/>
        <v>█</v>
      </c>
      <c r="AT207" s="150" t="str">
        <f t="shared" si="85"/>
        <v>█</v>
      </c>
      <c r="AU207" s="150" t="str">
        <f t="shared" si="85"/>
        <v>█</v>
      </c>
      <c r="AV207" s="150" t="str">
        <f t="shared" si="85"/>
        <v>█</v>
      </c>
      <c r="AW207" s="150" t="str">
        <f t="shared" si="85"/>
        <v>█</v>
      </c>
      <c r="AX207" s="150" t="str">
        <f t="shared" si="85"/>
        <v>█</v>
      </c>
      <c r="AY207" s="150" t="str">
        <f t="shared" si="85"/>
        <v>█</v>
      </c>
      <c r="AZ207" s="150" t="str">
        <f t="shared" si="85"/>
        <v>█</v>
      </c>
      <c r="BA207" s="150" t="str">
        <f t="shared" si="85"/>
        <v>█</v>
      </c>
      <c r="BB207" s="150" t="str">
        <f t="shared" si="85"/>
        <v>█</v>
      </c>
      <c r="BC207" s="150" t="str">
        <f t="shared" si="85"/>
        <v>█</v>
      </c>
      <c r="BD207" s="150" t="str">
        <f t="shared" si="85"/>
        <v>█</v>
      </c>
      <c r="BE207" s="150" t="str">
        <f t="shared" si="85"/>
        <v>█</v>
      </c>
      <c r="BF207" s="150" t="str">
        <f t="shared" si="85"/>
        <v>█</v>
      </c>
      <c r="BG207" s="150" t="str">
        <f t="shared" si="85"/>
        <v>█</v>
      </c>
      <c r="BH207" s="150" t="str">
        <f t="shared" si="85"/>
        <v>█</v>
      </c>
      <c r="BI207" s="150" t="str">
        <f t="shared" si="85"/>
        <v>█</v>
      </c>
      <c r="BJ207" s="151" t="str">
        <f t="shared" si="85"/>
        <v>█</v>
      </c>
      <c r="BK207" s="125"/>
    </row>
    <row r="208" spans="2:63" ht="15" customHeight="1" outlineLevel="2" x14ac:dyDescent="0.2">
      <c r="B208" s="119"/>
      <c r="C208" s="209" t="s">
        <v>289</v>
      </c>
      <c r="D208" s="153" t="s">
        <v>464</v>
      </c>
      <c r="E208" s="156">
        <v>13</v>
      </c>
      <c r="F208" s="154">
        <f t="shared" ref="F208:F222" si="86">E208+G208</f>
        <v>28</v>
      </c>
      <c r="G208" s="217">
        <v>15</v>
      </c>
      <c r="H208" s="155">
        <v>1</v>
      </c>
      <c r="I208" s="150" t="str">
        <f t="shared" si="82"/>
        <v/>
      </c>
      <c r="J208" s="150" t="str">
        <f t="shared" si="82"/>
        <v/>
      </c>
      <c r="K208" s="150" t="str">
        <f t="shared" si="82"/>
        <v/>
      </c>
      <c r="L208" s="150" t="str">
        <f t="shared" si="82"/>
        <v/>
      </c>
      <c r="M208" s="150" t="str">
        <f t="shared" si="82"/>
        <v/>
      </c>
      <c r="N208" s="150" t="str">
        <f t="shared" si="82"/>
        <v/>
      </c>
      <c r="O208" s="150" t="str">
        <f t="shared" si="82"/>
        <v/>
      </c>
      <c r="P208" s="150" t="str">
        <f t="shared" si="82"/>
        <v/>
      </c>
      <c r="Q208" s="150" t="str">
        <f t="shared" si="82"/>
        <v/>
      </c>
      <c r="R208" s="150" t="str">
        <f t="shared" si="82"/>
        <v/>
      </c>
      <c r="S208" s="150" t="str">
        <f t="shared" si="82"/>
        <v/>
      </c>
      <c r="T208" s="150" t="str">
        <f t="shared" si="82"/>
        <v/>
      </c>
      <c r="U208" s="150" t="str">
        <f t="shared" si="82"/>
        <v/>
      </c>
      <c r="V208" s="150" t="str">
        <f t="shared" si="82"/>
        <v>█</v>
      </c>
      <c r="W208" s="150" t="str">
        <f t="shared" si="82"/>
        <v>█</v>
      </c>
      <c r="X208" s="150" t="str">
        <f t="shared" si="82"/>
        <v>█</v>
      </c>
      <c r="Y208" s="150" t="str">
        <f t="shared" si="85"/>
        <v>█</v>
      </c>
      <c r="Z208" s="150" t="str">
        <f t="shared" si="85"/>
        <v>█</v>
      </c>
      <c r="AA208" s="150" t="str">
        <f t="shared" si="85"/>
        <v>█</v>
      </c>
      <c r="AB208" s="150" t="str">
        <f t="shared" si="85"/>
        <v>█</v>
      </c>
      <c r="AC208" s="150" t="str">
        <f t="shared" si="85"/>
        <v>█</v>
      </c>
      <c r="AD208" s="150" t="str">
        <f t="shared" si="85"/>
        <v>█</v>
      </c>
      <c r="AE208" s="150" t="str">
        <f t="shared" si="85"/>
        <v>█</v>
      </c>
      <c r="AF208" s="150" t="str">
        <f t="shared" si="85"/>
        <v>█</v>
      </c>
      <c r="AG208" s="150" t="str">
        <f t="shared" si="85"/>
        <v>█</v>
      </c>
      <c r="AH208" s="150" t="str">
        <f t="shared" si="85"/>
        <v>█</v>
      </c>
      <c r="AI208" s="150" t="str">
        <f t="shared" si="85"/>
        <v>█</v>
      </c>
      <c r="AJ208" s="150" t="str">
        <f t="shared" si="85"/>
        <v>█</v>
      </c>
      <c r="AK208" s="150" t="str">
        <f t="shared" si="85"/>
        <v/>
      </c>
      <c r="AL208" s="150" t="str">
        <f t="shared" si="85"/>
        <v/>
      </c>
      <c r="AM208" s="150" t="str">
        <f t="shared" si="85"/>
        <v/>
      </c>
      <c r="AN208" s="150" t="str">
        <f t="shared" si="85"/>
        <v/>
      </c>
      <c r="AO208" s="150" t="str">
        <f t="shared" si="85"/>
        <v/>
      </c>
      <c r="AP208" s="150" t="str">
        <f t="shared" si="85"/>
        <v/>
      </c>
      <c r="AQ208" s="150" t="str">
        <f t="shared" si="85"/>
        <v/>
      </c>
      <c r="AR208" s="150" t="str">
        <f t="shared" si="85"/>
        <v/>
      </c>
      <c r="AS208" s="150" t="str">
        <f t="shared" si="85"/>
        <v/>
      </c>
      <c r="AT208" s="150" t="str">
        <f t="shared" si="85"/>
        <v/>
      </c>
      <c r="AU208" s="150" t="str">
        <f t="shared" si="85"/>
        <v/>
      </c>
      <c r="AV208" s="150" t="str">
        <f t="shared" si="85"/>
        <v/>
      </c>
      <c r="AW208" s="150" t="str">
        <f t="shared" si="85"/>
        <v/>
      </c>
      <c r="AX208" s="150" t="str">
        <f t="shared" si="85"/>
        <v/>
      </c>
      <c r="AY208" s="150" t="str">
        <f t="shared" si="85"/>
        <v/>
      </c>
      <c r="AZ208" s="150" t="str">
        <f t="shared" si="85"/>
        <v/>
      </c>
      <c r="BA208" s="150" t="str">
        <f t="shared" si="85"/>
        <v/>
      </c>
      <c r="BB208" s="150" t="str">
        <f t="shared" si="85"/>
        <v/>
      </c>
      <c r="BC208" s="150" t="str">
        <f t="shared" si="85"/>
        <v/>
      </c>
      <c r="BD208" s="150" t="str">
        <f t="shared" si="85"/>
        <v/>
      </c>
      <c r="BE208" s="150" t="str">
        <f t="shared" si="85"/>
        <v/>
      </c>
      <c r="BF208" s="150" t="str">
        <f t="shared" si="85"/>
        <v/>
      </c>
      <c r="BG208" s="150" t="str">
        <f t="shared" si="85"/>
        <v/>
      </c>
      <c r="BH208" s="150" t="str">
        <f t="shared" si="85"/>
        <v/>
      </c>
      <c r="BI208" s="150" t="str">
        <f t="shared" si="85"/>
        <v/>
      </c>
      <c r="BJ208" s="151" t="str">
        <f t="shared" si="85"/>
        <v/>
      </c>
      <c r="BK208" s="125"/>
    </row>
    <row r="209" spans="2:63" ht="15" customHeight="1" outlineLevel="2" x14ac:dyDescent="0.2">
      <c r="B209" s="119"/>
      <c r="C209" s="209" t="s">
        <v>290</v>
      </c>
      <c r="D209" s="153" t="s">
        <v>464</v>
      </c>
      <c r="E209" s="156">
        <v>13</v>
      </c>
      <c r="F209" s="154">
        <f t="shared" si="86"/>
        <v>28</v>
      </c>
      <c r="G209" s="217">
        <v>15</v>
      </c>
      <c r="H209" s="155">
        <v>1</v>
      </c>
      <c r="I209" s="150" t="str">
        <f t="shared" si="82"/>
        <v/>
      </c>
      <c r="J209" s="150" t="str">
        <f t="shared" si="82"/>
        <v/>
      </c>
      <c r="K209" s="150" t="str">
        <f t="shared" si="82"/>
        <v/>
      </c>
      <c r="L209" s="150" t="str">
        <f t="shared" si="82"/>
        <v/>
      </c>
      <c r="M209" s="150" t="str">
        <f t="shared" si="82"/>
        <v/>
      </c>
      <c r="N209" s="150" t="str">
        <f t="shared" si="82"/>
        <v/>
      </c>
      <c r="O209" s="150" t="str">
        <f t="shared" si="82"/>
        <v/>
      </c>
      <c r="P209" s="150" t="str">
        <f t="shared" si="82"/>
        <v/>
      </c>
      <c r="Q209" s="150" t="str">
        <f t="shared" si="82"/>
        <v/>
      </c>
      <c r="R209" s="150" t="str">
        <f t="shared" si="82"/>
        <v/>
      </c>
      <c r="S209" s="150" t="str">
        <f t="shared" si="82"/>
        <v/>
      </c>
      <c r="T209" s="150" t="str">
        <f t="shared" si="82"/>
        <v/>
      </c>
      <c r="U209" s="150" t="str">
        <f t="shared" si="82"/>
        <v/>
      </c>
      <c r="V209" s="150" t="str">
        <f t="shared" si="82"/>
        <v>█</v>
      </c>
      <c r="W209" s="150" t="str">
        <f t="shared" si="82"/>
        <v>█</v>
      </c>
      <c r="X209" s="150" t="str">
        <f t="shared" si="82"/>
        <v>█</v>
      </c>
      <c r="Y209" s="150" t="str">
        <f t="shared" si="85"/>
        <v>█</v>
      </c>
      <c r="Z209" s="150" t="str">
        <f t="shared" si="85"/>
        <v>█</v>
      </c>
      <c r="AA209" s="150" t="str">
        <f t="shared" si="85"/>
        <v>█</v>
      </c>
      <c r="AB209" s="150" t="str">
        <f t="shared" si="85"/>
        <v>█</v>
      </c>
      <c r="AC209" s="150" t="str">
        <f t="shared" si="85"/>
        <v>█</v>
      </c>
      <c r="AD209" s="150" t="str">
        <f t="shared" si="85"/>
        <v>█</v>
      </c>
      <c r="AE209" s="150" t="str">
        <f t="shared" si="85"/>
        <v>█</v>
      </c>
      <c r="AF209" s="150" t="str">
        <f t="shared" si="85"/>
        <v>█</v>
      </c>
      <c r="AG209" s="150" t="str">
        <f t="shared" si="85"/>
        <v>█</v>
      </c>
      <c r="AH209" s="150" t="str">
        <f t="shared" si="85"/>
        <v>█</v>
      </c>
      <c r="AI209" s="150" t="str">
        <f t="shared" si="85"/>
        <v>█</v>
      </c>
      <c r="AJ209" s="150" t="str">
        <f t="shared" si="85"/>
        <v>█</v>
      </c>
      <c r="AK209" s="150" t="str">
        <f t="shared" si="85"/>
        <v/>
      </c>
      <c r="AL209" s="150" t="str">
        <f t="shared" si="85"/>
        <v/>
      </c>
      <c r="AM209" s="150" t="str">
        <f t="shared" si="85"/>
        <v/>
      </c>
      <c r="AN209" s="150" t="str">
        <f t="shared" si="85"/>
        <v/>
      </c>
      <c r="AO209" s="150" t="str">
        <f t="shared" si="85"/>
        <v/>
      </c>
      <c r="AP209" s="150" t="str">
        <f t="shared" si="85"/>
        <v/>
      </c>
      <c r="AQ209" s="150" t="str">
        <f t="shared" si="85"/>
        <v/>
      </c>
      <c r="AR209" s="150" t="str">
        <f t="shared" si="85"/>
        <v/>
      </c>
      <c r="AS209" s="150" t="str">
        <f t="shared" si="85"/>
        <v/>
      </c>
      <c r="AT209" s="150" t="str">
        <f t="shared" si="85"/>
        <v/>
      </c>
      <c r="AU209" s="150" t="str">
        <f t="shared" si="85"/>
        <v/>
      </c>
      <c r="AV209" s="150" t="str">
        <f t="shared" si="85"/>
        <v/>
      </c>
      <c r="AW209" s="150" t="str">
        <f t="shared" si="85"/>
        <v/>
      </c>
      <c r="AX209" s="150" t="str">
        <f t="shared" si="85"/>
        <v/>
      </c>
      <c r="AY209" s="150" t="str">
        <f t="shared" si="85"/>
        <v/>
      </c>
      <c r="AZ209" s="150" t="str">
        <f t="shared" si="85"/>
        <v/>
      </c>
      <c r="BA209" s="150" t="str">
        <f t="shared" si="85"/>
        <v/>
      </c>
      <c r="BB209" s="150" t="str">
        <f t="shared" si="85"/>
        <v/>
      </c>
      <c r="BC209" s="150" t="str">
        <f t="shared" si="85"/>
        <v/>
      </c>
      <c r="BD209" s="150" t="str">
        <f t="shared" si="85"/>
        <v/>
      </c>
      <c r="BE209" s="150" t="str">
        <f t="shared" si="85"/>
        <v/>
      </c>
      <c r="BF209" s="150" t="str">
        <f t="shared" si="85"/>
        <v/>
      </c>
      <c r="BG209" s="150" t="str">
        <f t="shared" si="85"/>
        <v/>
      </c>
      <c r="BH209" s="150" t="str">
        <f t="shared" si="85"/>
        <v/>
      </c>
      <c r="BI209" s="150" t="str">
        <f t="shared" si="85"/>
        <v/>
      </c>
      <c r="BJ209" s="151" t="str">
        <f t="shared" si="85"/>
        <v/>
      </c>
      <c r="BK209" s="125"/>
    </row>
    <row r="210" spans="2:63" ht="15" customHeight="1" outlineLevel="2" x14ac:dyDescent="0.2">
      <c r="B210" s="119"/>
      <c r="C210" s="209" t="s">
        <v>291</v>
      </c>
      <c r="D210" s="153" t="s">
        <v>464</v>
      </c>
      <c r="E210" s="156">
        <v>10</v>
      </c>
      <c r="F210" s="154">
        <f t="shared" si="86"/>
        <v>13</v>
      </c>
      <c r="G210" s="217">
        <v>3</v>
      </c>
      <c r="H210" s="155">
        <v>1</v>
      </c>
      <c r="I210" s="150" t="str">
        <f t="shared" si="82"/>
        <v/>
      </c>
      <c r="J210" s="150" t="str">
        <f t="shared" si="82"/>
        <v/>
      </c>
      <c r="K210" s="150" t="str">
        <f t="shared" si="82"/>
        <v/>
      </c>
      <c r="L210" s="150" t="str">
        <f t="shared" si="82"/>
        <v/>
      </c>
      <c r="M210" s="150" t="str">
        <f t="shared" si="82"/>
        <v/>
      </c>
      <c r="N210" s="150" t="str">
        <f t="shared" si="82"/>
        <v/>
      </c>
      <c r="O210" s="150" t="str">
        <f t="shared" si="82"/>
        <v/>
      </c>
      <c r="P210" s="150" t="str">
        <f t="shared" si="82"/>
        <v/>
      </c>
      <c r="Q210" s="150" t="str">
        <f t="shared" si="82"/>
        <v/>
      </c>
      <c r="R210" s="150" t="str">
        <f t="shared" si="82"/>
        <v/>
      </c>
      <c r="S210" s="150" t="str">
        <f t="shared" si="82"/>
        <v>█</v>
      </c>
      <c r="T210" s="150" t="str">
        <f t="shared" si="82"/>
        <v>█</v>
      </c>
      <c r="U210" s="150" t="str">
        <f t="shared" si="82"/>
        <v>█</v>
      </c>
      <c r="V210" s="150" t="str">
        <f t="shared" si="82"/>
        <v/>
      </c>
      <c r="W210" s="150" t="str">
        <f t="shared" si="82"/>
        <v/>
      </c>
      <c r="X210" s="150" t="str">
        <f t="shared" ref="X210:AM226" si="87">IF(AND(X$8&gt;=$E210,X$8&lt;=$E210+$G210),IF($E210+$G210*$H210&gt;X$8,$Y$4,""),"")</f>
        <v/>
      </c>
      <c r="Y210" s="150" t="str">
        <f t="shared" si="87"/>
        <v/>
      </c>
      <c r="Z210" s="150" t="str">
        <f t="shared" si="87"/>
        <v/>
      </c>
      <c r="AA210" s="150" t="str">
        <f t="shared" si="87"/>
        <v/>
      </c>
      <c r="AB210" s="150" t="str">
        <f t="shared" si="87"/>
        <v/>
      </c>
      <c r="AC210" s="150" t="str">
        <f t="shared" si="87"/>
        <v/>
      </c>
      <c r="AD210" s="150" t="str">
        <f t="shared" si="87"/>
        <v/>
      </c>
      <c r="AE210" s="150" t="str">
        <f t="shared" si="87"/>
        <v/>
      </c>
      <c r="AF210" s="150" t="str">
        <f t="shared" si="87"/>
        <v/>
      </c>
      <c r="AG210" s="150" t="str">
        <f t="shared" si="87"/>
        <v/>
      </c>
      <c r="AH210" s="150" t="str">
        <f t="shared" si="87"/>
        <v/>
      </c>
      <c r="AI210" s="150" t="str">
        <f t="shared" si="87"/>
        <v/>
      </c>
      <c r="AJ210" s="150" t="str">
        <f t="shared" si="87"/>
        <v/>
      </c>
      <c r="AK210" s="150" t="str">
        <f t="shared" si="87"/>
        <v/>
      </c>
      <c r="AL210" s="150" t="str">
        <f t="shared" si="87"/>
        <v/>
      </c>
      <c r="AM210" s="150" t="str">
        <f t="shared" si="87"/>
        <v/>
      </c>
      <c r="AN210" s="150" t="str">
        <f t="shared" si="85"/>
        <v/>
      </c>
      <c r="AO210" s="150" t="str">
        <f t="shared" si="85"/>
        <v/>
      </c>
      <c r="AP210" s="150" t="str">
        <f t="shared" si="85"/>
        <v/>
      </c>
      <c r="AQ210" s="150" t="str">
        <f t="shared" si="85"/>
        <v/>
      </c>
      <c r="AR210" s="150" t="str">
        <f t="shared" si="85"/>
        <v/>
      </c>
      <c r="AS210" s="150" t="str">
        <f t="shared" si="85"/>
        <v/>
      </c>
      <c r="AT210" s="150" t="str">
        <f t="shared" si="85"/>
        <v/>
      </c>
      <c r="AU210" s="150" t="str">
        <f t="shared" si="85"/>
        <v/>
      </c>
      <c r="AV210" s="150" t="str">
        <f t="shared" si="85"/>
        <v/>
      </c>
      <c r="AW210" s="150" t="str">
        <f t="shared" si="85"/>
        <v/>
      </c>
      <c r="AX210" s="150" t="str">
        <f t="shared" si="85"/>
        <v/>
      </c>
      <c r="AY210" s="150" t="str">
        <f t="shared" si="85"/>
        <v/>
      </c>
      <c r="AZ210" s="150" t="str">
        <f t="shared" si="85"/>
        <v/>
      </c>
      <c r="BA210" s="150" t="str">
        <f t="shared" si="85"/>
        <v/>
      </c>
      <c r="BB210" s="150" t="str">
        <f t="shared" si="85"/>
        <v/>
      </c>
      <c r="BC210" s="150" t="str">
        <f t="shared" si="85"/>
        <v/>
      </c>
      <c r="BD210" s="150" t="str">
        <f t="shared" si="85"/>
        <v/>
      </c>
      <c r="BE210" s="150" t="str">
        <f t="shared" si="85"/>
        <v/>
      </c>
      <c r="BF210" s="150" t="str">
        <f t="shared" si="85"/>
        <v/>
      </c>
      <c r="BG210" s="150" t="str">
        <f t="shared" si="85"/>
        <v/>
      </c>
      <c r="BH210" s="150" t="str">
        <f t="shared" si="85"/>
        <v/>
      </c>
      <c r="BI210" s="150" t="str">
        <f t="shared" si="85"/>
        <v/>
      </c>
      <c r="BJ210" s="151" t="str">
        <f t="shared" si="85"/>
        <v/>
      </c>
      <c r="BK210" s="125"/>
    </row>
    <row r="211" spans="2:63" ht="15" customHeight="1" outlineLevel="2" x14ac:dyDescent="0.2">
      <c r="B211" s="119"/>
      <c r="C211" s="209" t="s">
        <v>292</v>
      </c>
      <c r="D211" s="153" t="s">
        <v>464</v>
      </c>
      <c r="E211" s="156">
        <v>10</v>
      </c>
      <c r="F211" s="154">
        <f t="shared" si="86"/>
        <v>13</v>
      </c>
      <c r="G211" s="217">
        <v>3</v>
      </c>
      <c r="H211" s="155">
        <v>1</v>
      </c>
      <c r="I211" s="150" t="str">
        <f t="shared" ref="I211:X227" si="88">IF(AND(I$8&gt;=$E211,I$8&lt;=$E211+$G211),IF($E211+$G211*$H211&gt;I$8,$Y$4,""),"")</f>
        <v/>
      </c>
      <c r="J211" s="150" t="str">
        <f t="shared" si="88"/>
        <v/>
      </c>
      <c r="K211" s="150" t="str">
        <f t="shared" si="88"/>
        <v/>
      </c>
      <c r="L211" s="150" t="str">
        <f t="shared" si="88"/>
        <v/>
      </c>
      <c r="M211" s="150" t="str">
        <f t="shared" si="88"/>
        <v/>
      </c>
      <c r="N211" s="150" t="str">
        <f t="shared" si="88"/>
        <v/>
      </c>
      <c r="O211" s="150" t="str">
        <f t="shared" si="88"/>
        <v/>
      </c>
      <c r="P211" s="150" t="str">
        <f t="shared" si="88"/>
        <v/>
      </c>
      <c r="Q211" s="150" t="str">
        <f t="shared" si="88"/>
        <v/>
      </c>
      <c r="R211" s="150" t="str">
        <f t="shared" si="88"/>
        <v/>
      </c>
      <c r="S211" s="150" t="str">
        <f t="shared" si="88"/>
        <v>█</v>
      </c>
      <c r="T211" s="150" t="str">
        <f t="shared" si="88"/>
        <v>█</v>
      </c>
      <c r="U211" s="150" t="str">
        <f t="shared" si="88"/>
        <v>█</v>
      </c>
      <c r="V211" s="150" t="str">
        <f t="shared" si="88"/>
        <v/>
      </c>
      <c r="W211" s="150" t="str">
        <f t="shared" si="88"/>
        <v/>
      </c>
      <c r="X211" s="150" t="str">
        <f t="shared" si="88"/>
        <v/>
      </c>
      <c r="Y211" s="150" t="str">
        <f t="shared" si="87"/>
        <v/>
      </c>
      <c r="Z211" s="150" t="str">
        <f t="shared" si="87"/>
        <v/>
      </c>
      <c r="AA211" s="150" t="str">
        <f t="shared" si="87"/>
        <v/>
      </c>
      <c r="AB211" s="150" t="str">
        <f t="shared" si="87"/>
        <v/>
      </c>
      <c r="AC211" s="150" t="str">
        <f t="shared" si="87"/>
        <v/>
      </c>
      <c r="AD211" s="150" t="str">
        <f t="shared" si="87"/>
        <v/>
      </c>
      <c r="AE211" s="150" t="str">
        <f t="shared" si="87"/>
        <v/>
      </c>
      <c r="AF211" s="150" t="str">
        <f t="shared" si="87"/>
        <v/>
      </c>
      <c r="AG211" s="150" t="str">
        <f t="shared" si="87"/>
        <v/>
      </c>
      <c r="AH211" s="150" t="str">
        <f t="shared" si="87"/>
        <v/>
      </c>
      <c r="AI211" s="150" t="str">
        <f t="shared" si="87"/>
        <v/>
      </c>
      <c r="AJ211" s="150" t="str">
        <f t="shared" si="87"/>
        <v/>
      </c>
      <c r="AK211" s="150" t="str">
        <f t="shared" si="87"/>
        <v/>
      </c>
      <c r="AL211" s="150" t="str">
        <f t="shared" si="87"/>
        <v/>
      </c>
      <c r="AM211" s="150" t="str">
        <f t="shared" si="87"/>
        <v/>
      </c>
      <c r="AN211" s="150" t="str">
        <f t="shared" si="85"/>
        <v/>
      </c>
      <c r="AO211" s="150" t="str">
        <f t="shared" si="85"/>
        <v/>
      </c>
      <c r="AP211" s="150" t="str">
        <f t="shared" si="85"/>
        <v/>
      </c>
      <c r="AQ211" s="150" t="str">
        <f t="shared" si="85"/>
        <v/>
      </c>
      <c r="AR211" s="150" t="str">
        <f t="shared" ref="AR211:BJ211" si="89">IF(AND(AR$8&gt;=$E211,AR$8&lt;=$E211+$G211),IF($E211+$G211*$H211&gt;AR$8,$Y$4,""),"")</f>
        <v/>
      </c>
      <c r="AS211" s="150" t="str">
        <f t="shared" si="89"/>
        <v/>
      </c>
      <c r="AT211" s="150" t="str">
        <f t="shared" si="89"/>
        <v/>
      </c>
      <c r="AU211" s="150" t="str">
        <f t="shared" si="89"/>
        <v/>
      </c>
      <c r="AV211" s="150" t="str">
        <f t="shared" si="89"/>
        <v/>
      </c>
      <c r="AW211" s="150" t="str">
        <f t="shared" si="89"/>
        <v/>
      </c>
      <c r="AX211" s="150" t="str">
        <f t="shared" si="89"/>
        <v/>
      </c>
      <c r="AY211" s="150" t="str">
        <f t="shared" si="89"/>
        <v/>
      </c>
      <c r="AZ211" s="150" t="str">
        <f t="shared" si="89"/>
        <v/>
      </c>
      <c r="BA211" s="150" t="str">
        <f t="shared" si="89"/>
        <v/>
      </c>
      <c r="BB211" s="150" t="str">
        <f t="shared" si="89"/>
        <v/>
      </c>
      <c r="BC211" s="150" t="str">
        <f t="shared" si="89"/>
        <v/>
      </c>
      <c r="BD211" s="150" t="str">
        <f t="shared" si="89"/>
        <v/>
      </c>
      <c r="BE211" s="150" t="str">
        <f t="shared" si="89"/>
        <v/>
      </c>
      <c r="BF211" s="150" t="str">
        <f t="shared" si="89"/>
        <v/>
      </c>
      <c r="BG211" s="150" t="str">
        <f t="shared" si="89"/>
        <v/>
      </c>
      <c r="BH211" s="150" t="str">
        <f t="shared" si="89"/>
        <v/>
      </c>
      <c r="BI211" s="150" t="str">
        <f t="shared" si="89"/>
        <v/>
      </c>
      <c r="BJ211" s="151" t="str">
        <f t="shared" si="89"/>
        <v/>
      </c>
      <c r="BK211" s="125"/>
    </row>
    <row r="212" spans="2:63" ht="16.5" customHeight="1" outlineLevel="2" x14ac:dyDescent="0.2">
      <c r="B212" s="119"/>
      <c r="C212" s="209" t="s">
        <v>293</v>
      </c>
      <c r="D212" s="153" t="s">
        <v>464</v>
      </c>
      <c r="E212" s="156">
        <v>14</v>
      </c>
      <c r="F212" s="154">
        <f t="shared" si="86"/>
        <v>30</v>
      </c>
      <c r="G212" s="217">
        <v>16</v>
      </c>
      <c r="H212" s="155">
        <v>1</v>
      </c>
      <c r="I212" s="150" t="str">
        <f t="shared" si="88"/>
        <v/>
      </c>
      <c r="J212" s="150" t="str">
        <f t="shared" si="88"/>
        <v/>
      </c>
      <c r="K212" s="150" t="str">
        <f t="shared" si="88"/>
        <v/>
      </c>
      <c r="L212" s="150" t="str">
        <f t="shared" si="88"/>
        <v/>
      </c>
      <c r="M212" s="150" t="str">
        <f t="shared" si="88"/>
        <v/>
      </c>
      <c r="N212" s="150" t="str">
        <f t="shared" si="88"/>
        <v/>
      </c>
      <c r="O212" s="150" t="str">
        <f t="shared" si="88"/>
        <v/>
      </c>
      <c r="P212" s="150" t="str">
        <f t="shared" si="88"/>
        <v/>
      </c>
      <c r="Q212" s="150" t="str">
        <f t="shared" si="88"/>
        <v/>
      </c>
      <c r="R212" s="150" t="str">
        <f t="shared" si="88"/>
        <v/>
      </c>
      <c r="S212" s="150" t="str">
        <f t="shared" si="88"/>
        <v/>
      </c>
      <c r="T212" s="150" t="str">
        <f t="shared" si="88"/>
        <v/>
      </c>
      <c r="U212" s="150" t="str">
        <f t="shared" si="88"/>
        <v/>
      </c>
      <c r="V212" s="150" t="str">
        <f t="shared" si="88"/>
        <v/>
      </c>
      <c r="W212" s="150" t="str">
        <f t="shared" si="88"/>
        <v>█</v>
      </c>
      <c r="X212" s="150" t="str">
        <f t="shared" si="88"/>
        <v>█</v>
      </c>
      <c r="Y212" s="150" t="str">
        <f t="shared" si="87"/>
        <v>█</v>
      </c>
      <c r="Z212" s="150" t="str">
        <f t="shared" si="87"/>
        <v>█</v>
      </c>
      <c r="AA212" s="150" t="str">
        <f t="shared" si="87"/>
        <v>█</v>
      </c>
      <c r="AB212" s="150" t="str">
        <f t="shared" si="87"/>
        <v>█</v>
      </c>
      <c r="AC212" s="150" t="str">
        <f t="shared" si="87"/>
        <v>█</v>
      </c>
      <c r="AD212" s="150" t="str">
        <f t="shared" si="87"/>
        <v>█</v>
      </c>
      <c r="AE212" s="150" t="str">
        <f t="shared" si="87"/>
        <v>█</v>
      </c>
      <c r="AF212" s="150" t="str">
        <f t="shared" si="87"/>
        <v>█</v>
      </c>
      <c r="AG212" s="150" t="str">
        <f t="shared" si="87"/>
        <v>█</v>
      </c>
      <c r="AH212" s="150" t="str">
        <f t="shared" si="87"/>
        <v>█</v>
      </c>
      <c r="AI212" s="150" t="str">
        <f t="shared" si="87"/>
        <v>█</v>
      </c>
      <c r="AJ212" s="150" t="str">
        <f t="shared" si="87"/>
        <v>█</v>
      </c>
      <c r="AK212" s="150" t="str">
        <f t="shared" si="87"/>
        <v>█</v>
      </c>
      <c r="AL212" s="150" t="str">
        <f t="shared" si="87"/>
        <v>█</v>
      </c>
      <c r="AM212" s="150" t="str">
        <f t="shared" si="87"/>
        <v/>
      </c>
      <c r="AN212" s="150" t="str">
        <f t="shared" ref="AN212:BJ223" si="90">IF(AND(AN$8&gt;=$E212,AN$8&lt;=$E212+$G212),IF($E212+$G212*$H212&gt;AN$8,$Y$4,""),"")</f>
        <v/>
      </c>
      <c r="AO212" s="150" t="str">
        <f t="shared" si="90"/>
        <v/>
      </c>
      <c r="AP212" s="150" t="str">
        <f t="shared" si="90"/>
        <v/>
      </c>
      <c r="AQ212" s="150" t="str">
        <f t="shared" si="90"/>
        <v/>
      </c>
      <c r="AR212" s="150" t="str">
        <f t="shared" si="90"/>
        <v/>
      </c>
      <c r="AS212" s="150" t="str">
        <f t="shared" si="90"/>
        <v/>
      </c>
      <c r="AT212" s="150" t="str">
        <f t="shared" si="90"/>
        <v/>
      </c>
      <c r="AU212" s="150" t="str">
        <f t="shared" si="90"/>
        <v/>
      </c>
      <c r="AV212" s="150" t="str">
        <f t="shared" si="90"/>
        <v/>
      </c>
      <c r="AW212" s="150" t="str">
        <f t="shared" si="90"/>
        <v/>
      </c>
      <c r="AX212" s="150" t="str">
        <f t="shared" si="90"/>
        <v/>
      </c>
      <c r="AY212" s="150" t="str">
        <f t="shared" si="90"/>
        <v/>
      </c>
      <c r="AZ212" s="150" t="str">
        <f t="shared" si="90"/>
        <v/>
      </c>
      <c r="BA212" s="150" t="str">
        <f t="shared" si="90"/>
        <v/>
      </c>
      <c r="BB212" s="150" t="str">
        <f t="shared" si="90"/>
        <v/>
      </c>
      <c r="BC212" s="150" t="str">
        <f t="shared" si="90"/>
        <v/>
      </c>
      <c r="BD212" s="150" t="str">
        <f t="shared" si="90"/>
        <v/>
      </c>
      <c r="BE212" s="150" t="str">
        <f t="shared" si="90"/>
        <v/>
      </c>
      <c r="BF212" s="150" t="str">
        <f t="shared" si="90"/>
        <v/>
      </c>
      <c r="BG212" s="150" t="str">
        <f t="shared" si="90"/>
        <v/>
      </c>
      <c r="BH212" s="150" t="str">
        <f t="shared" si="90"/>
        <v/>
      </c>
      <c r="BI212" s="150" t="str">
        <f t="shared" si="90"/>
        <v/>
      </c>
      <c r="BJ212" s="151" t="str">
        <f t="shared" si="90"/>
        <v/>
      </c>
      <c r="BK212" s="125"/>
    </row>
    <row r="213" spans="2:63" ht="15" customHeight="1" outlineLevel="2" x14ac:dyDescent="0.2">
      <c r="B213" s="119"/>
      <c r="C213" s="209" t="s">
        <v>294</v>
      </c>
      <c r="D213" s="153" t="s">
        <v>464</v>
      </c>
      <c r="E213" s="156">
        <v>32</v>
      </c>
      <c r="F213" s="154">
        <f t="shared" si="86"/>
        <v>36</v>
      </c>
      <c r="G213" s="217">
        <v>4</v>
      </c>
      <c r="H213" s="155">
        <v>1</v>
      </c>
      <c r="I213" s="150" t="str">
        <f t="shared" si="88"/>
        <v/>
      </c>
      <c r="J213" s="150" t="str">
        <f t="shared" si="88"/>
        <v/>
      </c>
      <c r="K213" s="150" t="str">
        <f t="shared" si="88"/>
        <v/>
      </c>
      <c r="L213" s="150" t="str">
        <f t="shared" si="88"/>
        <v/>
      </c>
      <c r="M213" s="150" t="str">
        <f t="shared" si="88"/>
        <v/>
      </c>
      <c r="N213" s="150" t="str">
        <f t="shared" si="88"/>
        <v/>
      </c>
      <c r="O213" s="150" t="str">
        <f t="shared" si="88"/>
        <v/>
      </c>
      <c r="P213" s="150" t="str">
        <f t="shared" si="88"/>
        <v/>
      </c>
      <c r="Q213" s="150" t="str">
        <f t="shared" si="88"/>
        <v/>
      </c>
      <c r="R213" s="150" t="str">
        <f t="shared" si="88"/>
        <v/>
      </c>
      <c r="S213" s="150" t="str">
        <f t="shared" si="88"/>
        <v/>
      </c>
      <c r="T213" s="150" t="str">
        <f t="shared" si="88"/>
        <v/>
      </c>
      <c r="U213" s="150" t="str">
        <f t="shared" si="88"/>
        <v/>
      </c>
      <c r="V213" s="150" t="str">
        <f t="shared" si="88"/>
        <v/>
      </c>
      <c r="W213" s="150" t="str">
        <f t="shared" si="88"/>
        <v/>
      </c>
      <c r="X213" s="150" t="str">
        <f t="shared" si="88"/>
        <v/>
      </c>
      <c r="Y213" s="150" t="str">
        <f t="shared" si="87"/>
        <v/>
      </c>
      <c r="Z213" s="150" t="str">
        <f t="shared" si="87"/>
        <v/>
      </c>
      <c r="AA213" s="150" t="str">
        <f t="shared" si="87"/>
        <v/>
      </c>
      <c r="AB213" s="150" t="str">
        <f t="shared" si="87"/>
        <v/>
      </c>
      <c r="AC213" s="150" t="str">
        <f t="shared" si="87"/>
        <v/>
      </c>
      <c r="AD213" s="150" t="str">
        <f t="shared" si="87"/>
        <v/>
      </c>
      <c r="AE213" s="150" t="str">
        <f t="shared" si="87"/>
        <v/>
      </c>
      <c r="AF213" s="150" t="str">
        <f t="shared" si="87"/>
        <v/>
      </c>
      <c r="AG213" s="150" t="str">
        <f t="shared" si="87"/>
        <v/>
      </c>
      <c r="AH213" s="150" t="str">
        <f t="shared" si="87"/>
        <v/>
      </c>
      <c r="AI213" s="150" t="str">
        <f t="shared" si="87"/>
        <v/>
      </c>
      <c r="AJ213" s="150" t="str">
        <f t="shared" si="87"/>
        <v/>
      </c>
      <c r="AK213" s="150" t="str">
        <f t="shared" si="87"/>
        <v/>
      </c>
      <c r="AL213" s="150" t="str">
        <f t="shared" si="87"/>
        <v/>
      </c>
      <c r="AM213" s="150" t="str">
        <f t="shared" si="87"/>
        <v/>
      </c>
      <c r="AN213" s="150" t="str">
        <f t="shared" si="90"/>
        <v/>
      </c>
      <c r="AO213" s="150" t="str">
        <f t="shared" si="90"/>
        <v>█</v>
      </c>
      <c r="AP213" s="150" t="str">
        <f t="shared" si="90"/>
        <v>█</v>
      </c>
      <c r="AQ213" s="150" t="str">
        <f t="shared" si="90"/>
        <v>█</v>
      </c>
      <c r="AR213" s="150" t="str">
        <f t="shared" si="90"/>
        <v>█</v>
      </c>
      <c r="AS213" s="150" t="str">
        <f t="shared" si="90"/>
        <v/>
      </c>
      <c r="AT213" s="150" t="str">
        <f t="shared" si="90"/>
        <v/>
      </c>
      <c r="AU213" s="150" t="str">
        <f t="shared" si="90"/>
        <v/>
      </c>
      <c r="AV213" s="150" t="str">
        <f t="shared" si="90"/>
        <v/>
      </c>
      <c r="AW213" s="150" t="str">
        <f t="shared" si="90"/>
        <v/>
      </c>
      <c r="AX213" s="150" t="str">
        <f t="shared" si="90"/>
        <v/>
      </c>
      <c r="AY213" s="150" t="str">
        <f t="shared" si="90"/>
        <v/>
      </c>
      <c r="AZ213" s="150" t="str">
        <f t="shared" si="90"/>
        <v/>
      </c>
      <c r="BA213" s="150" t="str">
        <f t="shared" si="90"/>
        <v/>
      </c>
      <c r="BB213" s="150" t="str">
        <f t="shared" si="90"/>
        <v/>
      </c>
      <c r="BC213" s="150" t="str">
        <f t="shared" si="90"/>
        <v/>
      </c>
      <c r="BD213" s="150" t="str">
        <f t="shared" si="90"/>
        <v/>
      </c>
      <c r="BE213" s="150" t="str">
        <f t="shared" si="90"/>
        <v/>
      </c>
      <c r="BF213" s="150" t="str">
        <f t="shared" si="90"/>
        <v/>
      </c>
      <c r="BG213" s="150" t="str">
        <f t="shared" si="90"/>
        <v/>
      </c>
      <c r="BH213" s="150" t="str">
        <f t="shared" si="90"/>
        <v/>
      </c>
      <c r="BI213" s="150" t="str">
        <f t="shared" si="90"/>
        <v/>
      </c>
      <c r="BJ213" s="151" t="str">
        <f t="shared" si="90"/>
        <v/>
      </c>
      <c r="BK213" s="125"/>
    </row>
    <row r="214" spans="2:63" ht="15" customHeight="1" outlineLevel="2" x14ac:dyDescent="0.2">
      <c r="B214" s="119"/>
      <c r="C214" s="209" t="s">
        <v>295</v>
      </c>
      <c r="D214" s="153" t="s">
        <v>464</v>
      </c>
      <c r="E214" s="156">
        <v>14</v>
      </c>
      <c r="F214" s="154">
        <f t="shared" si="86"/>
        <v>52</v>
      </c>
      <c r="G214" s="217">
        <v>38</v>
      </c>
      <c r="H214" s="155">
        <v>1</v>
      </c>
      <c r="I214" s="150" t="str">
        <f t="shared" si="88"/>
        <v/>
      </c>
      <c r="J214" s="150" t="str">
        <f t="shared" si="88"/>
        <v/>
      </c>
      <c r="K214" s="150" t="str">
        <f t="shared" si="88"/>
        <v/>
      </c>
      <c r="L214" s="150" t="str">
        <f t="shared" si="88"/>
        <v/>
      </c>
      <c r="M214" s="150" t="str">
        <f t="shared" si="88"/>
        <v/>
      </c>
      <c r="N214" s="150" t="str">
        <f t="shared" si="88"/>
        <v/>
      </c>
      <c r="O214" s="150" t="str">
        <f t="shared" si="88"/>
        <v/>
      </c>
      <c r="P214" s="150" t="str">
        <f t="shared" si="88"/>
        <v/>
      </c>
      <c r="Q214" s="150" t="str">
        <f t="shared" si="88"/>
        <v/>
      </c>
      <c r="R214" s="150" t="str">
        <f t="shared" si="88"/>
        <v/>
      </c>
      <c r="S214" s="150" t="str">
        <f t="shared" si="88"/>
        <v/>
      </c>
      <c r="T214" s="150" t="str">
        <f t="shared" si="88"/>
        <v/>
      </c>
      <c r="U214" s="150" t="str">
        <f t="shared" si="88"/>
        <v/>
      </c>
      <c r="V214" s="150" t="str">
        <f t="shared" si="88"/>
        <v/>
      </c>
      <c r="W214" s="150" t="str">
        <f t="shared" si="88"/>
        <v>█</v>
      </c>
      <c r="X214" s="150" t="str">
        <f t="shared" si="88"/>
        <v>█</v>
      </c>
      <c r="Y214" s="150" t="str">
        <f t="shared" si="87"/>
        <v>█</v>
      </c>
      <c r="Z214" s="150" t="str">
        <f t="shared" si="87"/>
        <v>█</v>
      </c>
      <c r="AA214" s="150" t="str">
        <f t="shared" si="87"/>
        <v>█</v>
      </c>
      <c r="AB214" s="150" t="str">
        <f t="shared" si="87"/>
        <v>█</v>
      </c>
      <c r="AC214" s="150" t="str">
        <f t="shared" si="87"/>
        <v>█</v>
      </c>
      <c r="AD214" s="150" t="str">
        <f t="shared" si="87"/>
        <v>█</v>
      </c>
      <c r="AE214" s="150" t="str">
        <f t="shared" si="87"/>
        <v>█</v>
      </c>
      <c r="AF214" s="150" t="str">
        <f t="shared" si="87"/>
        <v>█</v>
      </c>
      <c r="AG214" s="150" t="str">
        <f t="shared" si="87"/>
        <v>█</v>
      </c>
      <c r="AH214" s="150" t="str">
        <f t="shared" si="87"/>
        <v>█</v>
      </c>
      <c r="AI214" s="150" t="str">
        <f t="shared" si="87"/>
        <v>█</v>
      </c>
      <c r="AJ214" s="150" t="str">
        <f t="shared" si="87"/>
        <v>█</v>
      </c>
      <c r="AK214" s="150" t="str">
        <f t="shared" si="87"/>
        <v>█</v>
      </c>
      <c r="AL214" s="150" t="str">
        <f t="shared" si="87"/>
        <v>█</v>
      </c>
      <c r="AM214" s="150" t="str">
        <f t="shared" si="87"/>
        <v>█</v>
      </c>
      <c r="AN214" s="150" t="str">
        <f t="shared" si="90"/>
        <v>█</v>
      </c>
      <c r="AO214" s="150" t="str">
        <f t="shared" si="90"/>
        <v>█</v>
      </c>
      <c r="AP214" s="150" t="str">
        <f t="shared" si="90"/>
        <v>█</v>
      </c>
      <c r="AQ214" s="150" t="str">
        <f t="shared" si="90"/>
        <v>█</v>
      </c>
      <c r="AR214" s="150" t="str">
        <f t="shared" si="90"/>
        <v>█</v>
      </c>
      <c r="AS214" s="150" t="str">
        <f t="shared" si="90"/>
        <v>█</v>
      </c>
      <c r="AT214" s="150" t="str">
        <f t="shared" si="90"/>
        <v>█</v>
      </c>
      <c r="AU214" s="150" t="str">
        <f t="shared" si="90"/>
        <v>█</v>
      </c>
      <c r="AV214" s="150" t="str">
        <f t="shared" si="90"/>
        <v>█</v>
      </c>
      <c r="AW214" s="150" t="str">
        <f t="shared" si="90"/>
        <v>█</v>
      </c>
      <c r="AX214" s="150" t="str">
        <f t="shared" si="90"/>
        <v>█</v>
      </c>
      <c r="AY214" s="150" t="str">
        <f t="shared" si="90"/>
        <v>█</v>
      </c>
      <c r="AZ214" s="150" t="str">
        <f t="shared" si="90"/>
        <v>█</v>
      </c>
      <c r="BA214" s="150" t="str">
        <f t="shared" si="90"/>
        <v>█</v>
      </c>
      <c r="BB214" s="150" t="str">
        <f t="shared" si="90"/>
        <v>█</v>
      </c>
      <c r="BC214" s="150" t="str">
        <f t="shared" si="90"/>
        <v>█</v>
      </c>
      <c r="BD214" s="150" t="str">
        <f t="shared" si="90"/>
        <v>█</v>
      </c>
      <c r="BE214" s="150" t="str">
        <f t="shared" si="90"/>
        <v>█</v>
      </c>
      <c r="BF214" s="150" t="str">
        <f t="shared" si="90"/>
        <v>█</v>
      </c>
      <c r="BG214" s="150" t="str">
        <f t="shared" si="90"/>
        <v>█</v>
      </c>
      <c r="BH214" s="150" t="str">
        <f t="shared" si="90"/>
        <v>█</v>
      </c>
      <c r="BI214" s="150" t="str">
        <f t="shared" si="90"/>
        <v/>
      </c>
      <c r="BJ214" s="151" t="str">
        <f t="shared" si="90"/>
        <v/>
      </c>
      <c r="BK214" s="125"/>
    </row>
    <row r="215" spans="2:63" ht="15" customHeight="1" outlineLevel="2" x14ac:dyDescent="0.2">
      <c r="B215" s="119"/>
      <c r="C215" s="209" t="s">
        <v>296</v>
      </c>
      <c r="D215" s="153" t="s">
        <v>464</v>
      </c>
      <c r="E215" s="156">
        <v>10</v>
      </c>
      <c r="F215" s="154">
        <f t="shared" si="86"/>
        <v>54</v>
      </c>
      <c r="G215" s="217">
        <v>44</v>
      </c>
      <c r="H215" s="155">
        <v>1</v>
      </c>
      <c r="I215" s="150" t="str">
        <f t="shared" si="88"/>
        <v/>
      </c>
      <c r="J215" s="150" t="str">
        <f t="shared" si="88"/>
        <v/>
      </c>
      <c r="K215" s="150" t="str">
        <f t="shared" si="88"/>
        <v/>
      </c>
      <c r="L215" s="150" t="str">
        <f t="shared" si="88"/>
        <v/>
      </c>
      <c r="M215" s="150" t="str">
        <f t="shared" si="88"/>
        <v/>
      </c>
      <c r="N215" s="150" t="str">
        <f t="shared" si="88"/>
        <v/>
      </c>
      <c r="O215" s="150" t="str">
        <f t="shared" si="88"/>
        <v/>
      </c>
      <c r="P215" s="150" t="str">
        <f t="shared" si="88"/>
        <v/>
      </c>
      <c r="Q215" s="150" t="str">
        <f t="shared" si="88"/>
        <v/>
      </c>
      <c r="R215" s="150" t="str">
        <f t="shared" si="88"/>
        <v/>
      </c>
      <c r="S215" s="150" t="str">
        <f t="shared" si="88"/>
        <v>█</v>
      </c>
      <c r="T215" s="150" t="str">
        <f t="shared" si="88"/>
        <v>█</v>
      </c>
      <c r="U215" s="150" t="str">
        <f t="shared" si="88"/>
        <v>█</v>
      </c>
      <c r="V215" s="150" t="str">
        <f t="shared" si="88"/>
        <v>█</v>
      </c>
      <c r="W215" s="150" t="str">
        <f t="shared" si="88"/>
        <v>█</v>
      </c>
      <c r="X215" s="150" t="str">
        <f t="shared" si="88"/>
        <v>█</v>
      </c>
      <c r="Y215" s="150" t="str">
        <f t="shared" si="87"/>
        <v>█</v>
      </c>
      <c r="Z215" s="150" t="str">
        <f t="shared" si="87"/>
        <v>█</v>
      </c>
      <c r="AA215" s="150" t="str">
        <f t="shared" si="87"/>
        <v>█</v>
      </c>
      <c r="AB215" s="150" t="str">
        <f t="shared" si="87"/>
        <v>█</v>
      </c>
      <c r="AC215" s="150" t="str">
        <f t="shared" si="87"/>
        <v>█</v>
      </c>
      <c r="AD215" s="150" t="str">
        <f t="shared" si="87"/>
        <v>█</v>
      </c>
      <c r="AE215" s="150" t="str">
        <f t="shared" si="87"/>
        <v>█</v>
      </c>
      <c r="AF215" s="150" t="str">
        <f t="shared" si="87"/>
        <v>█</v>
      </c>
      <c r="AG215" s="150" t="str">
        <f t="shared" si="87"/>
        <v>█</v>
      </c>
      <c r="AH215" s="150" t="str">
        <f t="shared" si="87"/>
        <v>█</v>
      </c>
      <c r="AI215" s="150" t="str">
        <f t="shared" si="87"/>
        <v>█</v>
      </c>
      <c r="AJ215" s="150" t="str">
        <f t="shared" si="87"/>
        <v>█</v>
      </c>
      <c r="AK215" s="150" t="str">
        <f t="shared" si="87"/>
        <v>█</v>
      </c>
      <c r="AL215" s="150" t="str">
        <f t="shared" si="87"/>
        <v>█</v>
      </c>
      <c r="AM215" s="150" t="str">
        <f t="shared" si="87"/>
        <v>█</v>
      </c>
      <c r="AN215" s="150" t="str">
        <f t="shared" si="90"/>
        <v>█</v>
      </c>
      <c r="AO215" s="150" t="str">
        <f t="shared" si="90"/>
        <v>█</v>
      </c>
      <c r="AP215" s="150" t="str">
        <f t="shared" si="90"/>
        <v>█</v>
      </c>
      <c r="AQ215" s="150" t="str">
        <f t="shared" si="90"/>
        <v>█</v>
      </c>
      <c r="AR215" s="150" t="str">
        <f t="shared" si="90"/>
        <v>█</v>
      </c>
      <c r="AS215" s="150" t="str">
        <f t="shared" si="90"/>
        <v>█</v>
      </c>
      <c r="AT215" s="150" t="str">
        <f t="shared" si="90"/>
        <v>█</v>
      </c>
      <c r="AU215" s="150" t="str">
        <f t="shared" si="90"/>
        <v>█</v>
      </c>
      <c r="AV215" s="150" t="str">
        <f t="shared" si="90"/>
        <v>█</v>
      </c>
      <c r="AW215" s="150" t="str">
        <f t="shared" si="90"/>
        <v>█</v>
      </c>
      <c r="AX215" s="150" t="str">
        <f t="shared" si="90"/>
        <v>█</v>
      </c>
      <c r="AY215" s="150" t="str">
        <f t="shared" si="90"/>
        <v>█</v>
      </c>
      <c r="AZ215" s="150" t="str">
        <f t="shared" si="90"/>
        <v>█</v>
      </c>
      <c r="BA215" s="150" t="str">
        <f t="shared" si="90"/>
        <v>█</v>
      </c>
      <c r="BB215" s="150" t="str">
        <f t="shared" si="90"/>
        <v>█</v>
      </c>
      <c r="BC215" s="150" t="str">
        <f t="shared" si="90"/>
        <v>█</v>
      </c>
      <c r="BD215" s="150" t="str">
        <f t="shared" si="90"/>
        <v>█</v>
      </c>
      <c r="BE215" s="150" t="str">
        <f t="shared" si="90"/>
        <v>█</v>
      </c>
      <c r="BF215" s="150" t="str">
        <f t="shared" si="90"/>
        <v>█</v>
      </c>
      <c r="BG215" s="150" t="str">
        <f t="shared" si="90"/>
        <v>█</v>
      </c>
      <c r="BH215" s="150" t="str">
        <f t="shared" si="90"/>
        <v>█</v>
      </c>
      <c r="BI215" s="150" t="str">
        <f t="shared" si="90"/>
        <v>█</v>
      </c>
      <c r="BJ215" s="151" t="str">
        <f t="shared" si="90"/>
        <v>█</v>
      </c>
      <c r="BK215" s="125"/>
    </row>
    <row r="216" spans="2:63" ht="15" customHeight="1" outlineLevel="1" x14ac:dyDescent="0.2">
      <c r="B216" s="119"/>
      <c r="C216" s="180" t="s">
        <v>297</v>
      </c>
      <c r="D216" s="146" t="s">
        <v>466</v>
      </c>
      <c r="E216" s="147">
        <f>MIN(E217:E226)</f>
        <v>1</v>
      </c>
      <c r="F216" s="147">
        <f>MAX(F217:F226)</f>
        <v>55</v>
      </c>
      <c r="G216" s="147">
        <f>F216-E216</f>
        <v>54</v>
      </c>
      <c r="H216" s="148">
        <f>AVERAGE(H217:H222)</f>
        <v>0.5</v>
      </c>
      <c r="I216" s="150" t="str">
        <f t="shared" si="88"/>
        <v/>
      </c>
      <c r="J216" s="150" t="str">
        <f t="shared" si="88"/>
        <v>█</v>
      </c>
      <c r="K216" s="150" t="str">
        <f t="shared" si="88"/>
        <v>█</v>
      </c>
      <c r="L216" s="150" t="str">
        <f t="shared" si="88"/>
        <v>█</v>
      </c>
      <c r="M216" s="150" t="str">
        <f t="shared" si="88"/>
        <v>█</v>
      </c>
      <c r="N216" s="150" t="str">
        <f t="shared" si="88"/>
        <v>█</v>
      </c>
      <c r="O216" s="150" t="str">
        <f t="shared" si="88"/>
        <v>█</v>
      </c>
      <c r="P216" s="150" t="str">
        <f t="shared" si="88"/>
        <v>█</v>
      </c>
      <c r="Q216" s="150" t="str">
        <f t="shared" si="88"/>
        <v>█</v>
      </c>
      <c r="R216" s="150" t="str">
        <f t="shared" si="88"/>
        <v>█</v>
      </c>
      <c r="S216" s="150" t="str">
        <f t="shared" si="88"/>
        <v>█</v>
      </c>
      <c r="T216" s="150" t="str">
        <f t="shared" si="88"/>
        <v>█</v>
      </c>
      <c r="U216" s="150" t="str">
        <f t="shared" si="88"/>
        <v>█</v>
      </c>
      <c r="V216" s="150" t="str">
        <f t="shared" si="88"/>
        <v>█</v>
      </c>
      <c r="W216" s="150" t="str">
        <f t="shared" si="88"/>
        <v>█</v>
      </c>
      <c r="X216" s="150" t="str">
        <f t="shared" si="88"/>
        <v>█</v>
      </c>
      <c r="Y216" s="150" t="str">
        <f t="shared" si="87"/>
        <v>█</v>
      </c>
      <c r="Z216" s="150" t="str">
        <f t="shared" si="87"/>
        <v>█</v>
      </c>
      <c r="AA216" s="150" t="str">
        <f t="shared" si="87"/>
        <v>█</v>
      </c>
      <c r="AB216" s="150" t="str">
        <f t="shared" si="87"/>
        <v>█</v>
      </c>
      <c r="AC216" s="150" t="str">
        <f t="shared" si="87"/>
        <v>█</v>
      </c>
      <c r="AD216" s="150" t="str">
        <f t="shared" si="87"/>
        <v>█</v>
      </c>
      <c r="AE216" s="150" t="str">
        <f t="shared" si="87"/>
        <v>█</v>
      </c>
      <c r="AF216" s="150" t="str">
        <f t="shared" si="87"/>
        <v>█</v>
      </c>
      <c r="AG216" s="150" t="str">
        <f t="shared" si="87"/>
        <v>█</v>
      </c>
      <c r="AH216" s="150" t="str">
        <f t="shared" si="87"/>
        <v>█</v>
      </c>
      <c r="AI216" s="150" t="str">
        <f t="shared" si="87"/>
        <v>█</v>
      </c>
      <c r="AJ216" s="150" t="str">
        <f t="shared" si="87"/>
        <v>█</v>
      </c>
      <c r="AK216" s="150" t="str">
        <f t="shared" si="87"/>
        <v/>
      </c>
      <c r="AL216" s="150" t="str">
        <f t="shared" si="87"/>
        <v/>
      </c>
      <c r="AM216" s="150" t="str">
        <f t="shared" si="87"/>
        <v/>
      </c>
      <c r="AN216" s="150" t="str">
        <f t="shared" si="90"/>
        <v/>
      </c>
      <c r="AO216" s="150" t="str">
        <f t="shared" si="90"/>
        <v/>
      </c>
      <c r="AP216" s="150" t="str">
        <f t="shared" si="90"/>
        <v/>
      </c>
      <c r="AQ216" s="150" t="str">
        <f t="shared" si="90"/>
        <v/>
      </c>
      <c r="AR216" s="150" t="str">
        <f t="shared" si="90"/>
        <v/>
      </c>
      <c r="AS216" s="150" t="str">
        <f t="shared" si="90"/>
        <v/>
      </c>
      <c r="AT216" s="150" t="str">
        <f t="shared" si="90"/>
        <v/>
      </c>
      <c r="AU216" s="150" t="str">
        <f t="shared" si="90"/>
        <v/>
      </c>
      <c r="AV216" s="150" t="str">
        <f t="shared" si="90"/>
        <v/>
      </c>
      <c r="AW216" s="150" t="str">
        <f t="shared" si="90"/>
        <v/>
      </c>
      <c r="AX216" s="150" t="str">
        <f t="shared" si="90"/>
        <v/>
      </c>
      <c r="AY216" s="150" t="str">
        <f t="shared" si="90"/>
        <v/>
      </c>
      <c r="AZ216" s="150" t="str">
        <f t="shared" si="90"/>
        <v/>
      </c>
      <c r="BA216" s="150" t="str">
        <f t="shared" si="90"/>
        <v/>
      </c>
      <c r="BB216" s="150" t="str">
        <f t="shared" si="90"/>
        <v/>
      </c>
      <c r="BC216" s="150" t="str">
        <f t="shared" si="90"/>
        <v/>
      </c>
      <c r="BD216" s="150" t="str">
        <f t="shared" si="90"/>
        <v/>
      </c>
      <c r="BE216" s="150" t="str">
        <f t="shared" si="90"/>
        <v/>
      </c>
      <c r="BF216" s="150" t="str">
        <f t="shared" si="90"/>
        <v/>
      </c>
      <c r="BG216" s="150" t="str">
        <f t="shared" si="90"/>
        <v/>
      </c>
      <c r="BH216" s="150" t="str">
        <f t="shared" si="90"/>
        <v/>
      </c>
      <c r="BI216" s="150" t="str">
        <f t="shared" si="90"/>
        <v/>
      </c>
      <c r="BJ216" s="151" t="str">
        <f t="shared" si="90"/>
        <v/>
      </c>
      <c r="BK216" s="125"/>
    </row>
    <row r="217" spans="2:63" ht="15" customHeight="1" outlineLevel="2" x14ac:dyDescent="0.2">
      <c r="B217" s="119"/>
      <c r="C217" s="209" t="s">
        <v>298</v>
      </c>
      <c r="D217" s="153" t="s">
        <v>466</v>
      </c>
      <c r="E217" s="156">
        <v>14</v>
      </c>
      <c r="F217" s="154">
        <f t="shared" si="86"/>
        <v>18</v>
      </c>
      <c r="G217" s="217">
        <v>4</v>
      </c>
      <c r="H217" s="155">
        <v>1</v>
      </c>
      <c r="I217" s="150" t="str">
        <f t="shared" si="88"/>
        <v/>
      </c>
      <c r="J217" s="150" t="str">
        <f t="shared" si="88"/>
        <v/>
      </c>
      <c r="K217" s="150" t="str">
        <f t="shared" si="88"/>
        <v/>
      </c>
      <c r="L217" s="150" t="str">
        <f t="shared" si="88"/>
        <v/>
      </c>
      <c r="M217" s="150" t="str">
        <f t="shared" si="88"/>
        <v/>
      </c>
      <c r="N217" s="150" t="str">
        <f t="shared" si="88"/>
        <v/>
      </c>
      <c r="O217" s="150" t="str">
        <f t="shared" si="88"/>
        <v/>
      </c>
      <c r="P217" s="150" t="str">
        <f t="shared" si="88"/>
        <v/>
      </c>
      <c r="Q217" s="150" t="str">
        <f t="shared" si="88"/>
        <v/>
      </c>
      <c r="R217" s="150" t="str">
        <f t="shared" si="88"/>
        <v/>
      </c>
      <c r="S217" s="150" t="str">
        <f t="shared" si="88"/>
        <v/>
      </c>
      <c r="T217" s="150" t="str">
        <f t="shared" si="88"/>
        <v/>
      </c>
      <c r="U217" s="150" t="str">
        <f t="shared" si="88"/>
        <v/>
      </c>
      <c r="V217" s="150" t="str">
        <f t="shared" si="88"/>
        <v/>
      </c>
      <c r="W217" s="150" t="str">
        <f t="shared" si="88"/>
        <v>█</v>
      </c>
      <c r="X217" s="150" t="str">
        <f t="shared" si="88"/>
        <v>█</v>
      </c>
      <c r="Y217" s="150" t="str">
        <f t="shared" si="87"/>
        <v>█</v>
      </c>
      <c r="Z217" s="150" t="str">
        <f t="shared" si="87"/>
        <v>█</v>
      </c>
      <c r="AA217" s="150" t="str">
        <f t="shared" si="87"/>
        <v/>
      </c>
      <c r="AB217" s="150" t="str">
        <f t="shared" si="87"/>
        <v/>
      </c>
      <c r="AC217" s="150" t="str">
        <f t="shared" si="87"/>
        <v/>
      </c>
      <c r="AD217" s="150" t="str">
        <f t="shared" si="87"/>
        <v/>
      </c>
      <c r="AE217" s="150" t="str">
        <f t="shared" si="87"/>
        <v/>
      </c>
      <c r="AF217" s="150" t="str">
        <f t="shared" si="87"/>
        <v/>
      </c>
      <c r="AG217" s="150" t="str">
        <f t="shared" si="87"/>
        <v/>
      </c>
      <c r="AH217" s="150" t="str">
        <f t="shared" si="87"/>
        <v/>
      </c>
      <c r="AI217" s="150" t="str">
        <f t="shared" si="87"/>
        <v/>
      </c>
      <c r="AJ217" s="150" t="str">
        <f t="shared" si="87"/>
        <v/>
      </c>
      <c r="AK217" s="150" t="str">
        <f t="shared" si="87"/>
        <v/>
      </c>
      <c r="AL217" s="150" t="str">
        <f t="shared" si="87"/>
        <v/>
      </c>
      <c r="AM217" s="150" t="str">
        <f t="shared" si="87"/>
        <v/>
      </c>
      <c r="AN217" s="150" t="str">
        <f t="shared" si="90"/>
        <v/>
      </c>
      <c r="AO217" s="150" t="str">
        <f t="shared" si="90"/>
        <v/>
      </c>
      <c r="AP217" s="150" t="str">
        <f t="shared" si="90"/>
        <v/>
      </c>
      <c r="AQ217" s="150" t="str">
        <f t="shared" si="90"/>
        <v/>
      </c>
      <c r="AR217" s="150" t="str">
        <f t="shared" si="90"/>
        <v/>
      </c>
      <c r="AS217" s="150" t="str">
        <f t="shared" si="90"/>
        <v/>
      </c>
      <c r="AT217" s="150" t="str">
        <f t="shared" si="90"/>
        <v/>
      </c>
      <c r="AU217" s="150" t="str">
        <f t="shared" si="90"/>
        <v/>
      </c>
      <c r="AV217" s="150" t="str">
        <f t="shared" si="90"/>
        <v/>
      </c>
      <c r="AW217" s="150" t="str">
        <f t="shared" si="90"/>
        <v/>
      </c>
      <c r="AX217" s="150" t="str">
        <f t="shared" si="90"/>
        <v/>
      </c>
      <c r="AY217" s="150" t="str">
        <f t="shared" si="90"/>
        <v/>
      </c>
      <c r="AZ217" s="150" t="str">
        <f t="shared" si="90"/>
        <v/>
      </c>
      <c r="BA217" s="150" t="str">
        <f t="shared" si="90"/>
        <v/>
      </c>
      <c r="BB217" s="150" t="str">
        <f t="shared" si="90"/>
        <v/>
      </c>
      <c r="BC217" s="150" t="str">
        <f t="shared" si="90"/>
        <v/>
      </c>
      <c r="BD217" s="150" t="str">
        <f t="shared" si="90"/>
        <v/>
      </c>
      <c r="BE217" s="150" t="str">
        <f t="shared" si="90"/>
        <v/>
      </c>
      <c r="BF217" s="150" t="str">
        <f t="shared" si="90"/>
        <v/>
      </c>
      <c r="BG217" s="150" t="str">
        <f t="shared" si="90"/>
        <v/>
      </c>
      <c r="BH217" s="150" t="str">
        <f t="shared" si="90"/>
        <v/>
      </c>
      <c r="BI217" s="150" t="str">
        <f t="shared" si="90"/>
        <v/>
      </c>
      <c r="BJ217" s="151" t="str">
        <f t="shared" si="90"/>
        <v/>
      </c>
      <c r="BK217" s="125"/>
    </row>
    <row r="218" spans="2:63" ht="15" customHeight="1" outlineLevel="2" x14ac:dyDescent="0.2">
      <c r="B218" s="119"/>
      <c r="C218" s="209" t="s">
        <v>299</v>
      </c>
      <c r="D218" s="153" t="s">
        <v>466</v>
      </c>
      <c r="E218" s="156">
        <v>18</v>
      </c>
      <c r="F218" s="154">
        <f t="shared" si="86"/>
        <v>31</v>
      </c>
      <c r="G218" s="217">
        <v>13</v>
      </c>
      <c r="H218" s="155">
        <v>1</v>
      </c>
      <c r="I218" s="150" t="str">
        <f t="shared" si="88"/>
        <v/>
      </c>
      <c r="J218" s="150" t="str">
        <f t="shared" si="88"/>
        <v/>
      </c>
      <c r="K218" s="150" t="str">
        <f t="shared" si="88"/>
        <v/>
      </c>
      <c r="L218" s="150" t="str">
        <f t="shared" si="88"/>
        <v/>
      </c>
      <c r="M218" s="150" t="str">
        <f t="shared" si="88"/>
        <v/>
      </c>
      <c r="N218" s="150" t="str">
        <f t="shared" si="88"/>
        <v/>
      </c>
      <c r="O218" s="150" t="str">
        <f t="shared" si="88"/>
        <v/>
      </c>
      <c r="P218" s="150" t="str">
        <f t="shared" si="88"/>
        <v/>
      </c>
      <c r="Q218" s="150" t="str">
        <f t="shared" si="88"/>
        <v/>
      </c>
      <c r="R218" s="150" t="str">
        <f t="shared" si="88"/>
        <v/>
      </c>
      <c r="S218" s="150" t="str">
        <f t="shared" si="88"/>
        <v/>
      </c>
      <c r="T218" s="150" t="str">
        <f t="shared" si="88"/>
        <v/>
      </c>
      <c r="U218" s="150" t="str">
        <f t="shared" si="88"/>
        <v/>
      </c>
      <c r="V218" s="150" t="str">
        <f t="shared" si="88"/>
        <v/>
      </c>
      <c r="W218" s="150" t="str">
        <f t="shared" si="88"/>
        <v/>
      </c>
      <c r="X218" s="150" t="str">
        <f t="shared" si="87"/>
        <v/>
      </c>
      <c r="Y218" s="150" t="str">
        <f t="shared" si="87"/>
        <v/>
      </c>
      <c r="Z218" s="150" t="str">
        <f t="shared" si="87"/>
        <v/>
      </c>
      <c r="AA218" s="150" t="str">
        <f t="shared" si="87"/>
        <v>█</v>
      </c>
      <c r="AB218" s="150" t="str">
        <f t="shared" si="87"/>
        <v>█</v>
      </c>
      <c r="AC218" s="150" t="str">
        <f t="shared" si="87"/>
        <v>█</v>
      </c>
      <c r="AD218" s="150" t="str">
        <f t="shared" si="87"/>
        <v>█</v>
      </c>
      <c r="AE218" s="150" t="str">
        <f t="shared" si="87"/>
        <v>█</v>
      </c>
      <c r="AF218" s="150" t="str">
        <f t="shared" si="87"/>
        <v>█</v>
      </c>
      <c r="AG218" s="150" t="str">
        <f t="shared" si="87"/>
        <v>█</v>
      </c>
      <c r="AH218" s="150" t="str">
        <f t="shared" si="87"/>
        <v>█</v>
      </c>
      <c r="AI218" s="150" t="str">
        <f t="shared" si="87"/>
        <v>█</v>
      </c>
      <c r="AJ218" s="150" t="str">
        <f t="shared" si="87"/>
        <v>█</v>
      </c>
      <c r="AK218" s="150" t="str">
        <f t="shared" si="87"/>
        <v>█</v>
      </c>
      <c r="AL218" s="150" t="str">
        <f t="shared" si="87"/>
        <v>█</v>
      </c>
      <c r="AM218" s="150" t="str">
        <f t="shared" si="87"/>
        <v>█</v>
      </c>
      <c r="AN218" s="150" t="str">
        <f t="shared" si="90"/>
        <v/>
      </c>
      <c r="AO218" s="150" t="str">
        <f t="shared" si="90"/>
        <v/>
      </c>
      <c r="AP218" s="150" t="str">
        <f t="shared" si="90"/>
        <v/>
      </c>
      <c r="AQ218" s="150" t="str">
        <f t="shared" si="90"/>
        <v/>
      </c>
      <c r="AR218" s="150" t="str">
        <f t="shared" si="90"/>
        <v/>
      </c>
      <c r="AS218" s="150" t="str">
        <f t="shared" si="90"/>
        <v/>
      </c>
      <c r="AT218" s="150" t="str">
        <f t="shared" si="90"/>
        <v/>
      </c>
      <c r="AU218" s="150" t="str">
        <f t="shared" si="90"/>
        <v/>
      </c>
      <c r="AV218" s="150" t="str">
        <f t="shared" si="90"/>
        <v/>
      </c>
      <c r="AW218" s="150" t="str">
        <f t="shared" si="90"/>
        <v/>
      </c>
      <c r="AX218" s="150" t="str">
        <f t="shared" si="90"/>
        <v/>
      </c>
      <c r="AY218" s="150" t="str">
        <f t="shared" si="90"/>
        <v/>
      </c>
      <c r="AZ218" s="150" t="str">
        <f t="shared" si="90"/>
        <v/>
      </c>
      <c r="BA218" s="150" t="str">
        <f t="shared" si="90"/>
        <v/>
      </c>
      <c r="BB218" s="150" t="str">
        <f t="shared" si="90"/>
        <v/>
      </c>
      <c r="BC218" s="150" t="str">
        <f t="shared" si="90"/>
        <v/>
      </c>
      <c r="BD218" s="150" t="str">
        <f t="shared" si="90"/>
        <v/>
      </c>
      <c r="BE218" s="150" t="str">
        <f t="shared" si="90"/>
        <v/>
      </c>
      <c r="BF218" s="150" t="str">
        <f t="shared" si="90"/>
        <v/>
      </c>
      <c r="BG218" s="150" t="str">
        <f t="shared" si="90"/>
        <v/>
      </c>
      <c r="BH218" s="150" t="str">
        <f t="shared" si="90"/>
        <v/>
      </c>
      <c r="BI218" s="150" t="str">
        <f t="shared" si="90"/>
        <v/>
      </c>
      <c r="BJ218" s="151" t="str">
        <f t="shared" si="90"/>
        <v/>
      </c>
      <c r="BK218" s="125"/>
    </row>
    <row r="219" spans="2:63" ht="15" customHeight="1" outlineLevel="2" x14ac:dyDescent="0.2">
      <c r="B219" s="119"/>
      <c r="C219" s="209" t="s">
        <v>300</v>
      </c>
      <c r="D219" s="153" t="s">
        <v>466</v>
      </c>
      <c r="E219" s="156">
        <v>18</v>
      </c>
      <c r="F219" s="154">
        <f t="shared" si="86"/>
        <v>22</v>
      </c>
      <c r="G219" s="217">
        <v>4</v>
      </c>
      <c r="H219" s="155">
        <v>1</v>
      </c>
      <c r="I219" s="150" t="str">
        <f t="shared" si="88"/>
        <v/>
      </c>
      <c r="J219" s="150" t="str">
        <f t="shared" si="88"/>
        <v/>
      </c>
      <c r="K219" s="150" t="str">
        <f t="shared" si="88"/>
        <v/>
      </c>
      <c r="L219" s="150" t="str">
        <f t="shared" si="88"/>
        <v/>
      </c>
      <c r="M219" s="150" t="str">
        <f t="shared" si="88"/>
        <v/>
      </c>
      <c r="N219" s="150" t="str">
        <f t="shared" si="88"/>
        <v/>
      </c>
      <c r="O219" s="150" t="str">
        <f t="shared" si="88"/>
        <v/>
      </c>
      <c r="P219" s="150" t="str">
        <f t="shared" si="88"/>
        <v/>
      </c>
      <c r="Q219" s="150" t="str">
        <f t="shared" si="88"/>
        <v/>
      </c>
      <c r="R219" s="150" t="str">
        <f t="shared" si="88"/>
        <v/>
      </c>
      <c r="S219" s="150" t="str">
        <f t="shared" si="88"/>
        <v/>
      </c>
      <c r="T219" s="150" t="str">
        <f t="shared" si="88"/>
        <v/>
      </c>
      <c r="U219" s="150" t="str">
        <f t="shared" si="88"/>
        <v/>
      </c>
      <c r="V219" s="150" t="str">
        <f t="shared" si="88"/>
        <v/>
      </c>
      <c r="W219" s="150" t="str">
        <f t="shared" si="88"/>
        <v/>
      </c>
      <c r="X219" s="150" t="str">
        <f t="shared" si="87"/>
        <v/>
      </c>
      <c r="Y219" s="150" t="str">
        <f t="shared" si="87"/>
        <v/>
      </c>
      <c r="Z219" s="150" t="str">
        <f t="shared" si="87"/>
        <v/>
      </c>
      <c r="AA219" s="150" t="str">
        <f t="shared" si="87"/>
        <v>█</v>
      </c>
      <c r="AB219" s="150" t="str">
        <f t="shared" si="87"/>
        <v>█</v>
      </c>
      <c r="AC219" s="150" t="str">
        <f t="shared" si="87"/>
        <v>█</v>
      </c>
      <c r="AD219" s="150" t="str">
        <f t="shared" si="87"/>
        <v>█</v>
      </c>
      <c r="AE219" s="150" t="str">
        <f t="shared" si="87"/>
        <v/>
      </c>
      <c r="AF219" s="150" t="str">
        <f t="shared" si="87"/>
        <v/>
      </c>
      <c r="AG219" s="150" t="str">
        <f t="shared" si="87"/>
        <v/>
      </c>
      <c r="AH219" s="150" t="str">
        <f t="shared" si="87"/>
        <v/>
      </c>
      <c r="AI219" s="150" t="str">
        <f t="shared" si="87"/>
        <v/>
      </c>
      <c r="AJ219" s="150" t="str">
        <f t="shared" si="87"/>
        <v/>
      </c>
      <c r="AK219" s="150" t="str">
        <f t="shared" si="87"/>
        <v/>
      </c>
      <c r="AL219" s="150" t="str">
        <f t="shared" si="87"/>
        <v/>
      </c>
      <c r="AM219" s="150" t="str">
        <f t="shared" si="87"/>
        <v/>
      </c>
      <c r="AN219" s="150" t="str">
        <f t="shared" si="90"/>
        <v/>
      </c>
      <c r="AO219" s="150" t="str">
        <f t="shared" si="90"/>
        <v/>
      </c>
      <c r="AP219" s="150" t="str">
        <f t="shared" si="90"/>
        <v/>
      </c>
      <c r="AQ219" s="150" t="str">
        <f t="shared" si="90"/>
        <v/>
      </c>
      <c r="AR219" s="150" t="str">
        <f t="shared" si="90"/>
        <v/>
      </c>
      <c r="AS219" s="150" t="str">
        <f t="shared" si="90"/>
        <v/>
      </c>
      <c r="AT219" s="150" t="str">
        <f t="shared" si="90"/>
        <v/>
      </c>
      <c r="AU219" s="150" t="str">
        <f t="shared" si="90"/>
        <v/>
      </c>
      <c r="AV219" s="150" t="str">
        <f t="shared" si="90"/>
        <v/>
      </c>
      <c r="AW219" s="150" t="str">
        <f t="shared" si="90"/>
        <v/>
      </c>
      <c r="AX219" s="150" t="str">
        <f t="shared" si="90"/>
        <v/>
      </c>
      <c r="AY219" s="150" t="str">
        <f t="shared" si="90"/>
        <v/>
      </c>
      <c r="AZ219" s="150" t="str">
        <f t="shared" si="90"/>
        <v/>
      </c>
      <c r="BA219" s="150" t="str">
        <f t="shared" si="90"/>
        <v/>
      </c>
      <c r="BB219" s="150" t="str">
        <f t="shared" si="90"/>
        <v/>
      </c>
      <c r="BC219" s="150" t="str">
        <f t="shared" si="90"/>
        <v/>
      </c>
      <c r="BD219" s="150" t="str">
        <f t="shared" si="90"/>
        <v/>
      </c>
      <c r="BE219" s="150" t="str">
        <f t="shared" si="90"/>
        <v/>
      </c>
      <c r="BF219" s="150" t="str">
        <f t="shared" si="90"/>
        <v/>
      </c>
      <c r="BG219" s="150" t="str">
        <f t="shared" si="90"/>
        <v/>
      </c>
      <c r="BH219" s="150" t="str">
        <f t="shared" si="90"/>
        <v/>
      </c>
      <c r="BI219" s="150" t="str">
        <f t="shared" si="90"/>
        <v/>
      </c>
      <c r="BJ219" s="151" t="str">
        <f t="shared" si="90"/>
        <v/>
      </c>
      <c r="BK219" s="125"/>
    </row>
    <row r="220" spans="2:63" ht="15" customHeight="1" outlineLevel="2" x14ac:dyDescent="0.2">
      <c r="B220" s="119"/>
      <c r="C220" s="209" t="s">
        <v>301</v>
      </c>
      <c r="D220" s="153" t="s">
        <v>466</v>
      </c>
      <c r="E220" s="156">
        <v>18</v>
      </c>
      <c r="F220" s="154">
        <f t="shared" si="86"/>
        <v>53</v>
      </c>
      <c r="G220" s="217">
        <v>35</v>
      </c>
      <c r="H220" s="158">
        <v>0</v>
      </c>
      <c r="I220" s="150" t="str">
        <f t="shared" si="88"/>
        <v/>
      </c>
      <c r="J220" s="150" t="str">
        <f t="shared" si="88"/>
        <v/>
      </c>
      <c r="K220" s="150" t="str">
        <f t="shared" si="88"/>
        <v/>
      </c>
      <c r="L220" s="150" t="str">
        <f t="shared" si="88"/>
        <v/>
      </c>
      <c r="M220" s="150" t="str">
        <f t="shared" si="88"/>
        <v/>
      </c>
      <c r="N220" s="150" t="str">
        <f t="shared" si="88"/>
        <v/>
      </c>
      <c r="O220" s="150" t="str">
        <f t="shared" si="88"/>
        <v/>
      </c>
      <c r="P220" s="150" t="str">
        <f t="shared" si="88"/>
        <v/>
      </c>
      <c r="Q220" s="150" t="str">
        <f t="shared" si="88"/>
        <v/>
      </c>
      <c r="R220" s="150" t="str">
        <f t="shared" si="88"/>
        <v/>
      </c>
      <c r="S220" s="150" t="str">
        <f t="shared" si="88"/>
        <v/>
      </c>
      <c r="T220" s="150" t="str">
        <f t="shared" si="88"/>
        <v/>
      </c>
      <c r="U220" s="150" t="str">
        <f t="shared" si="88"/>
        <v/>
      </c>
      <c r="V220" s="150" t="str">
        <f t="shared" si="88"/>
        <v/>
      </c>
      <c r="W220" s="150" t="str">
        <f t="shared" si="88"/>
        <v/>
      </c>
      <c r="X220" s="150" t="str">
        <f t="shared" si="87"/>
        <v/>
      </c>
      <c r="Y220" s="150" t="str">
        <f t="shared" si="87"/>
        <v/>
      </c>
      <c r="Z220" s="150" t="str">
        <f t="shared" si="87"/>
        <v/>
      </c>
      <c r="AA220" s="150" t="str">
        <f t="shared" si="87"/>
        <v/>
      </c>
      <c r="AB220" s="150" t="str">
        <f t="shared" si="87"/>
        <v/>
      </c>
      <c r="AC220" s="150" t="str">
        <f t="shared" si="87"/>
        <v/>
      </c>
      <c r="AD220" s="150" t="str">
        <f t="shared" si="87"/>
        <v/>
      </c>
      <c r="AE220" s="150" t="str">
        <f t="shared" si="87"/>
        <v/>
      </c>
      <c r="AF220" s="150" t="str">
        <f t="shared" si="87"/>
        <v/>
      </c>
      <c r="AG220" s="150" t="str">
        <f t="shared" si="87"/>
        <v/>
      </c>
      <c r="AH220" s="150" t="str">
        <f t="shared" si="87"/>
        <v/>
      </c>
      <c r="AI220" s="150" t="str">
        <f t="shared" si="87"/>
        <v/>
      </c>
      <c r="AJ220" s="150" t="str">
        <f t="shared" si="87"/>
        <v/>
      </c>
      <c r="AK220" s="150" t="str">
        <f t="shared" si="87"/>
        <v/>
      </c>
      <c r="AL220" s="150" t="str">
        <f t="shared" si="87"/>
        <v/>
      </c>
      <c r="AM220" s="150" t="str">
        <f t="shared" si="87"/>
        <v/>
      </c>
      <c r="AN220" s="150" t="str">
        <f t="shared" si="90"/>
        <v/>
      </c>
      <c r="AO220" s="150" t="str">
        <f t="shared" si="90"/>
        <v/>
      </c>
      <c r="AP220" s="150" t="str">
        <f t="shared" si="90"/>
        <v/>
      </c>
      <c r="AQ220" s="150" t="str">
        <f t="shared" si="90"/>
        <v/>
      </c>
      <c r="AR220" s="150" t="str">
        <f t="shared" si="90"/>
        <v/>
      </c>
      <c r="AS220" s="150" t="str">
        <f t="shared" si="90"/>
        <v/>
      </c>
      <c r="AT220" s="150" t="str">
        <f t="shared" si="90"/>
        <v/>
      </c>
      <c r="AU220" s="150" t="str">
        <f t="shared" si="90"/>
        <v/>
      </c>
      <c r="AV220" s="150" t="str">
        <f t="shared" si="90"/>
        <v/>
      </c>
      <c r="AW220" s="150" t="str">
        <f t="shared" si="90"/>
        <v/>
      </c>
      <c r="AX220" s="150" t="str">
        <f t="shared" si="90"/>
        <v/>
      </c>
      <c r="AY220" s="150" t="str">
        <f t="shared" si="90"/>
        <v/>
      </c>
      <c r="AZ220" s="150" t="str">
        <f t="shared" si="90"/>
        <v/>
      </c>
      <c r="BA220" s="150" t="str">
        <f t="shared" si="90"/>
        <v/>
      </c>
      <c r="BB220" s="150" t="str">
        <f t="shared" si="90"/>
        <v/>
      </c>
      <c r="BC220" s="150" t="str">
        <f t="shared" si="90"/>
        <v/>
      </c>
      <c r="BD220" s="150" t="str">
        <f t="shared" si="90"/>
        <v/>
      </c>
      <c r="BE220" s="150" t="str">
        <f t="shared" si="90"/>
        <v/>
      </c>
      <c r="BF220" s="150" t="str">
        <f t="shared" si="90"/>
        <v/>
      </c>
      <c r="BG220" s="150" t="str">
        <f t="shared" si="90"/>
        <v/>
      </c>
      <c r="BH220" s="150" t="str">
        <f t="shared" si="90"/>
        <v/>
      </c>
      <c r="BI220" s="150" t="str">
        <f t="shared" si="90"/>
        <v/>
      </c>
      <c r="BJ220" s="151" t="str">
        <f t="shared" si="90"/>
        <v/>
      </c>
      <c r="BK220" s="125"/>
    </row>
    <row r="221" spans="2:63" ht="15" customHeight="1" outlineLevel="2" x14ac:dyDescent="0.2">
      <c r="B221" s="119"/>
      <c r="C221" s="209" t="s">
        <v>302</v>
      </c>
      <c r="D221" s="153" t="s">
        <v>466</v>
      </c>
      <c r="E221" s="156">
        <v>21</v>
      </c>
      <c r="F221" s="154">
        <f t="shared" si="86"/>
        <v>25</v>
      </c>
      <c r="G221" s="217">
        <v>4</v>
      </c>
      <c r="H221" s="158">
        <v>0</v>
      </c>
      <c r="I221" s="150" t="str">
        <f t="shared" si="88"/>
        <v/>
      </c>
      <c r="J221" s="150" t="str">
        <f t="shared" si="88"/>
        <v/>
      </c>
      <c r="K221" s="150" t="str">
        <f t="shared" si="88"/>
        <v/>
      </c>
      <c r="L221" s="150" t="str">
        <f t="shared" si="88"/>
        <v/>
      </c>
      <c r="M221" s="150" t="str">
        <f t="shared" si="88"/>
        <v/>
      </c>
      <c r="N221" s="150" t="str">
        <f t="shared" si="88"/>
        <v/>
      </c>
      <c r="O221" s="150" t="str">
        <f t="shared" si="88"/>
        <v/>
      </c>
      <c r="P221" s="150" t="str">
        <f t="shared" si="88"/>
        <v/>
      </c>
      <c r="Q221" s="150" t="str">
        <f t="shared" si="88"/>
        <v/>
      </c>
      <c r="R221" s="150" t="str">
        <f t="shared" si="88"/>
        <v/>
      </c>
      <c r="S221" s="150" t="str">
        <f t="shared" si="88"/>
        <v/>
      </c>
      <c r="T221" s="150" t="str">
        <f t="shared" si="88"/>
        <v/>
      </c>
      <c r="U221" s="150" t="str">
        <f t="shared" si="88"/>
        <v/>
      </c>
      <c r="V221" s="150" t="str">
        <f t="shared" si="88"/>
        <v/>
      </c>
      <c r="W221" s="150" t="str">
        <f t="shared" si="88"/>
        <v/>
      </c>
      <c r="X221" s="150" t="str">
        <f t="shared" si="87"/>
        <v/>
      </c>
      <c r="Y221" s="150" t="str">
        <f t="shared" si="87"/>
        <v/>
      </c>
      <c r="Z221" s="150" t="str">
        <f t="shared" si="87"/>
        <v/>
      </c>
      <c r="AA221" s="150" t="str">
        <f t="shared" si="87"/>
        <v/>
      </c>
      <c r="AB221" s="150" t="str">
        <f t="shared" si="87"/>
        <v/>
      </c>
      <c r="AC221" s="150" t="str">
        <f t="shared" si="87"/>
        <v/>
      </c>
      <c r="AD221" s="150" t="str">
        <f t="shared" si="87"/>
        <v/>
      </c>
      <c r="AE221" s="150" t="str">
        <f t="shared" si="87"/>
        <v/>
      </c>
      <c r="AF221" s="150" t="str">
        <f t="shared" si="87"/>
        <v/>
      </c>
      <c r="AG221" s="150" t="str">
        <f t="shared" si="87"/>
        <v/>
      </c>
      <c r="AH221" s="150" t="str">
        <f t="shared" si="87"/>
        <v/>
      </c>
      <c r="AI221" s="150" t="str">
        <f t="shared" si="87"/>
        <v/>
      </c>
      <c r="AJ221" s="150" t="str">
        <f t="shared" si="87"/>
        <v/>
      </c>
      <c r="AK221" s="150" t="str">
        <f t="shared" si="87"/>
        <v/>
      </c>
      <c r="AL221" s="150" t="str">
        <f t="shared" si="87"/>
        <v/>
      </c>
      <c r="AM221" s="150" t="str">
        <f t="shared" si="87"/>
        <v/>
      </c>
      <c r="AN221" s="150" t="str">
        <f t="shared" si="90"/>
        <v/>
      </c>
      <c r="AO221" s="150" t="str">
        <f t="shared" si="90"/>
        <v/>
      </c>
      <c r="AP221" s="150" t="str">
        <f t="shared" si="90"/>
        <v/>
      </c>
      <c r="AQ221" s="150" t="str">
        <f t="shared" si="90"/>
        <v/>
      </c>
      <c r="AR221" s="150" t="str">
        <f t="shared" si="90"/>
        <v/>
      </c>
      <c r="AS221" s="150" t="str">
        <f t="shared" si="90"/>
        <v/>
      </c>
      <c r="AT221" s="150" t="str">
        <f t="shared" si="90"/>
        <v/>
      </c>
      <c r="AU221" s="150" t="str">
        <f t="shared" si="90"/>
        <v/>
      </c>
      <c r="AV221" s="150" t="str">
        <f t="shared" si="90"/>
        <v/>
      </c>
      <c r="AW221" s="150" t="str">
        <f t="shared" si="90"/>
        <v/>
      </c>
      <c r="AX221" s="150" t="str">
        <f t="shared" si="90"/>
        <v/>
      </c>
      <c r="AY221" s="150" t="str">
        <f t="shared" si="90"/>
        <v/>
      </c>
      <c r="AZ221" s="150" t="str">
        <f t="shared" si="90"/>
        <v/>
      </c>
      <c r="BA221" s="150" t="str">
        <f t="shared" si="90"/>
        <v/>
      </c>
      <c r="BB221" s="150" t="str">
        <f t="shared" si="90"/>
        <v/>
      </c>
      <c r="BC221" s="150" t="str">
        <f t="shared" si="90"/>
        <v/>
      </c>
      <c r="BD221" s="150" t="str">
        <f t="shared" si="90"/>
        <v/>
      </c>
      <c r="BE221" s="150" t="str">
        <f t="shared" si="90"/>
        <v/>
      </c>
      <c r="BF221" s="150" t="str">
        <f t="shared" si="90"/>
        <v/>
      </c>
      <c r="BG221" s="150" t="str">
        <f t="shared" si="90"/>
        <v/>
      </c>
      <c r="BH221" s="150" t="str">
        <f t="shared" si="90"/>
        <v/>
      </c>
      <c r="BI221" s="150" t="str">
        <f t="shared" si="90"/>
        <v/>
      </c>
      <c r="BJ221" s="151" t="str">
        <f t="shared" si="90"/>
        <v/>
      </c>
      <c r="BK221" s="125"/>
    </row>
    <row r="222" spans="2:63" ht="15" customHeight="1" outlineLevel="2" x14ac:dyDescent="0.2">
      <c r="B222" s="119"/>
      <c r="C222" s="209" t="s">
        <v>303</v>
      </c>
      <c r="D222" s="153" t="s">
        <v>466</v>
      </c>
      <c r="E222" s="156">
        <v>46</v>
      </c>
      <c r="F222" s="154">
        <f t="shared" si="86"/>
        <v>50</v>
      </c>
      <c r="G222" s="217">
        <v>4</v>
      </c>
      <c r="H222" s="158">
        <v>0</v>
      </c>
      <c r="I222" s="150"/>
      <c r="J222" s="150" t="str">
        <f t="shared" si="88"/>
        <v/>
      </c>
      <c r="K222" s="150" t="str">
        <f t="shared" si="88"/>
        <v/>
      </c>
      <c r="L222" s="150" t="str">
        <f t="shared" si="88"/>
        <v/>
      </c>
      <c r="M222" s="150" t="str">
        <f t="shared" si="88"/>
        <v/>
      </c>
      <c r="N222" s="150" t="str">
        <f t="shared" si="88"/>
        <v/>
      </c>
      <c r="O222" s="150" t="str">
        <f t="shared" si="88"/>
        <v/>
      </c>
      <c r="P222" s="150" t="str">
        <f t="shared" si="88"/>
        <v/>
      </c>
      <c r="Q222" s="150" t="str">
        <f t="shared" si="88"/>
        <v/>
      </c>
      <c r="R222" s="150" t="str">
        <f t="shared" si="88"/>
        <v/>
      </c>
      <c r="S222" s="150" t="str">
        <f t="shared" si="88"/>
        <v/>
      </c>
      <c r="T222" s="150" t="str">
        <f t="shared" si="88"/>
        <v/>
      </c>
      <c r="U222" s="150" t="str">
        <f t="shared" si="88"/>
        <v/>
      </c>
      <c r="V222" s="150" t="str">
        <f t="shared" si="88"/>
        <v/>
      </c>
      <c r="W222" s="150" t="str">
        <f t="shared" si="88"/>
        <v/>
      </c>
      <c r="X222" s="150" t="str">
        <f t="shared" si="87"/>
        <v/>
      </c>
      <c r="Y222" s="150" t="str">
        <f t="shared" si="87"/>
        <v/>
      </c>
      <c r="Z222" s="150" t="str">
        <f t="shared" si="87"/>
        <v/>
      </c>
      <c r="AA222" s="150" t="str">
        <f t="shared" si="87"/>
        <v/>
      </c>
      <c r="AB222" s="150" t="str">
        <f t="shared" si="87"/>
        <v/>
      </c>
      <c r="AC222" s="150" t="str">
        <f t="shared" si="87"/>
        <v/>
      </c>
      <c r="AD222" s="150" t="str">
        <f t="shared" si="87"/>
        <v/>
      </c>
      <c r="AE222" s="150" t="str">
        <f t="shared" si="87"/>
        <v/>
      </c>
      <c r="AF222" s="150" t="str">
        <f t="shared" si="87"/>
        <v/>
      </c>
      <c r="AG222" s="150" t="str">
        <f t="shared" si="87"/>
        <v/>
      </c>
      <c r="AH222" s="150" t="str">
        <f t="shared" si="87"/>
        <v/>
      </c>
      <c r="AI222" s="150" t="str">
        <f t="shared" si="87"/>
        <v/>
      </c>
      <c r="AJ222" s="150" t="str">
        <f t="shared" si="87"/>
        <v/>
      </c>
      <c r="AK222" s="150" t="str">
        <f t="shared" si="87"/>
        <v/>
      </c>
      <c r="AL222" s="150" t="str">
        <f t="shared" si="87"/>
        <v/>
      </c>
      <c r="AM222" s="150" t="str">
        <f t="shared" si="87"/>
        <v/>
      </c>
      <c r="AN222" s="150" t="str">
        <f t="shared" si="90"/>
        <v/>
      </c>
      <c r="AO222" s="150" t="str">
        <f t="shared" si="90"/>
        <v/>
      </c>
      <c r="AP222" s="150" t="str">
        <f t="shared" si="90"/>
        <v/>
      </c>
      <c r="AQ222" s="150" t="str">
        <f t="shared" si="90"/>
        <v/>
      </c>
      <c r="AR222" s="150" t="str">
        <f t="shared" si="90"/>
        <v/>
      </c>
      <c r="AS222" s="150" t="str">
        <f t="shared" si="90"/>
        <v/>
      </c>
      <c r="AT222" s="150" t="str">
        <f t="shared" si="90"/>
        <v/>
      </c>
      <c r="AU222" s="150" t="str">
        <f t="shared" si="90"/>
        <v/>
      </c>
      <c r="AV222" s="150" t="str">
        <f t="shared" si="90"/>
        <v/>
      </c>
      <c r="AW222" s="150" t="str">
        <f t="shared" si="90"/>
        <v/>
      </c>
      <c r="AX222" s="150" t="str">
        <f t="shared" si="90"/>
        <v/>
      </c>
      <c r="AY222" s="150" t="str">
        <f t="shared" si="90"/>
        <v/>
      </c>
      <c r="AZ222" s="150" t="str">
        <f t="shared" si="90"/>
        <v/>
      </c>
      <c r="BA222" s="150" t="str">
        <f t="shared" si="90"/>
        <v/>
      </c>
      <c r="BB222" s="150" t="str">
        <f t="shared" si="90"/>
        <v/>
      </c>
      <c r="BC222" s="150" t="str">
        <f t="shared" si="90"/>
        <v/>
      </c>
      <c r="BD222" s="150" t="str">
        <f t="shared" si="90"/>
        <v/>
      </c>
      <c r="BE222" s="150" t="str">
        <f t="shared" si="90"/>
        <v/>
      </c>
      <c r="BF222" s="150" t="str">
        <f t="shared" si="90"/>
        <v/>
      </c>
      <c r="BG222" s="150" t="str">
        <f t="shared" si="90"/>
        <v/>
      </c>
      <c r="BH222" s="150" t="str">
        <f t="shared" si="90"/>
        <v/>
      </c>
      <c r="BI222" s="150" t="str">
        <f t="shared" si="90"/>
        <v/>
      </c>
      <c r="BJ222" s="151" t="str">
        <f t="shared" si="90"/>
        <v/>
      </c>
      <c r="BK222" s="125"/>
    </row>
    <row r="223" spans="2:63" ht="15" customHeight="1" outlineLevel="1" x14ac:dyDescent="0.2">
      <c r="B223" s="119"/>
      <c r="C223" s="180" t="s">
        <v>304</v>
      </c>
      <c r="D223" s="146" t="s">
        <v>464</v>
      </c>
      <c r="E223" s="147">
        <f>MIN(E224:E226)</f>
        <v>1</v>
      </c>
      <c r="F223" s="147">
        <f>MAX(F224:F226)</f>
        <v>55</v>
      </c>
      <c r="G223" s="147">
        <f>F223-E223</f>
        <v>54</v>
      </c>
      <c r="H223" s="148">
        <f>AVERAGE(H224:H226)</f>
        <v>1</v>
      </c>
      <c r="I223" s="150"/>
      <c r="J223" s="150" t="str">
        <f t="shared" si="88"/>
        <v>█</v>
      </c>
      <c r="K223" s="150" t="str">
        <f t="shared" si="88"/>
        <v>█</v>
      </c>
      <c r="L223" s="150" t="str">
        <f t="shared" si="88"/>
        <v>█</v>
      </c>
      <c r="M223" s="150" t="str">
        <f t="shared" si="88"/>
        <v>█</v>
      </c>
      <c r="N223" s="150" t="str">
        <f t="shared" si="88"/>
        <v>█</v>
      </c>
      <c r="O223" s="150" t="str">
        <f t="shared" si="88"/>
        <v>█</v>
      </c>
      <c r="P223" s="150" t="str">
        <f t="shared" si="88"/>
        <v>█</v>
      </c>
      <c r="Q223" s="150" t="str">
        <f t="shared" si="88"/>
        <v>█</v>
      </c>
      <c r="R223" s="150" t="str">
        <f t="shared" si="88"/>
        <v>█</v>
      </c>
      <c r="S223" s="150" t="str">
        <f t="shared" si="88"/>
        <v>█</v>
      </c>
      <c r="T223" s="150" t="str">
        <f t="shared" si="88"/>
        <v>█</v>
      </c>
      <c r="U223" s="150" t="str">
        <f t="shared" si="88"/>
        <v>█</v>
      </c>
      <c r="V223" s="150" t="str">
        <f t="shared" si="88"/>
        <v>█</v>
      </c>
      <c r="W223" s="150" t="str">
        <f t="shared" si="88"/>
        <v>█</v>
      </c>
      <c r="X223" s="150" t="str">
        <f t="shared" si="87"/>
        <v>█</v>
      </c>
      <c r="Y223" s="150" t="str">
        <f t="shared" si="87"/>
        <v>█</v>
      </c>
      <c r="Z223" s="150" t="str">
        <f t="shared" si="87"/>
        <v>█</v>
      </c>
      <c r="AA223" s="150" t="str">
        <f t="shared" si="87"/>
        <v>█</v>
      </c>
      <c r="AB223" s="150" t="str">
        <f t="shared" si="87"/>
        <v>█</v>
      </c>
      <c r="AC223" s="150" t="str">
        <f t="shared" si="87"/>
        <v>█</v>
      </c>
      <c r="AD223" s="150" t="str">
        <f t="shared" si="87"/>
        <v>█</v>
      </c>
      <c r="AE223" s="150" t="str">
        <f t="shared" si="87"/>
        <v>█</v>
      </c>
      <c r="AF223" s="150" t="str">
        <f t="shared" si="87"/>
        <v>█</v>
      </c>
      <c r="AG223" s="150" t="str">
        <f t="shared" si="87"/>
        <v>█</v>
      </c>
      <c r="AH223" s="150" t="str">
        <f t="shared" si="87"/>
        <v>█</v>
      </c>
      <c r="AI223" s="150" t="str">
        <f t="shared" si="87"/>
        <v>█</v>
      </c>
      <c r="AJ223" s="150" t="str">
        <f t="shared" si="87"/>
        <v>█</v>
      </c>
      <c r="AK223" s="150" t="str">
        <f t="shared" si="87"/>
        <v>█</v>
      </c>
      <c r="AL223" s="150" t="str">
        <f t="shared" si="87"/>
        <v>█</v>
      </c>
      <c r="AM223" s="150" t="str">
        <f t="shared" si="87"/>
        <v>█</v>
      </c>
      <c r="AN223" s="150" t="str">
        <f t="shared" si="90"/>
        <v>█</v>
      </c>
      <c r="AO223" s="150" t="str">
        <f t="shared" si="90"/>
        <v>█</v>
      </c>
      <c r="AP223" s="150" t="str">
        <f t="shared" ref="AP223:BE238" si="91">IF(AND(AP$8&gt;=$E223,AP$8&lt;=$E223+$G223),IF($E223+$G223*$H223&gt;AP$8,$Y$4,""),"")</f>
        <v>█</v>
      </c>
      <c r="AQ223" s="150" t="str">
        <f t="shared" si="91"/>
        <v>█</v>
      </c>
      <c r="AR223" s="150" t="str">
        <f t="shared" si="91"/>
        <v>█</v>
      </c>
      <c r="AS223" s="150" t="str">
        <f t="shared" si="91"/>
        <v>█</v>
      </c>
      <c r="AT223" s="150" t="str">
        <f t="shared" si="91"/>
        <v>█</v>
      </c>
      <c r="AU223" s="150" t="str">
        <f t="shared" si="91"/>
        <v>█</v>
      </c>
      <c r="AV223" s="150" t="str">
        <f t="shared" si="91"/>
        <v>█</v>
      </c>
      <c r="AW223" s="150" t="str">
        <f t="shared" si="91"/>
        <v>█</v>
      </c>
      <c r="AX223" s="150" t="str">
        <f t="shared" si="91"/>
        <v>█</v>
      </c>
      <c r="AY223" s="150" t="str">
        <f t="shared" si="91"/>
        <v>█</v>
      </c>
      <c r="AZ223" s="150" t="str">
        <f t="shared" si="91"/>
        <v>█</v>
      </c>
      <c r="BA223" s="150" t="str">
        <f t="shared" si="91"/>
        <v>█</v>
      </c>
      <c r="BB223" s="150" t="str">
        <f t="shared" si="91"/>
        <v>█</v>
      </c>
      <c r="BC223" s="150" t="str">
        <f t="shared" si="91"/>
        <v>█</v>
      </c>
      <c r="BD223" s="150" t="str">
        <f t="shared" si="91"/>
        <v>█</v>
      </c>
      <c r="BE223" s="150" t="str">
        <f t="shared" si="91"/>
        <v>█</v>
      </c>
      <c r="BF223" s="150" t="str">
        <f t="shared" ref="BF223:BJ238" si="92">IF(AND(BF$8&gt;=$E223,BF$8&lt;=$E223+$G223),IF($E223+$G223*$H223&gt;BF$8,$Y$4,""),"")</f>
        <v>█</v>
      </c>
      <c r="BG223" s="150" t="str">
        <f t="shared" si="92"/>
        <v>█</v>
      </c>
      <c r="BH223" s="150" t="str">
        <f t="shared" si="92"/>
        <v>█</v>
      </c>
      <c r="BI223" s="150" t="str">
        <f t="shared" si="92"/>
        <v>█</v>
      </c>
      <c r="BJ223" s="151" t="str">
        <f t="shared" si="92"/>
        <v>█</v>
      </c>
      <c r="BK223" s="125"/>
    </row>
    <row r="224" spans="2:63" ht="15" customHeight="1" outlineLevel="2" x14ac:dyDescent="0.2">
      <c r="B224" s="119"/>
      <c r="C224" s="209" t="s">
        <v>305</v>
      </c>
      <c r="D224" s="153" t="s">
        <v>464</v>
      </c>
      <c r="E224" s="156">
        <v>29</v>
      </c>
      <c r="F224" s="154">
        <f t="shared" ref="F224:F226" si="93">E224+G224</f>
        <v>30</v>
      </c>
      <c r="G224" s="156">
        <v>1</v>
      </c>
      <c r="H224" s="155">
        <v>1</v>
      </c>
      <c r="I224" s="150"/>
      <c r="J224" s="150" t="str">
        <f t="shared" si="88"/>
        <v/>
      </c>
      <c r="K224" s="150" t="str">
        <f t="shared" si="88"/>
        <v/>
      </c>
      <c r="L224" s="150" t="str">
        <f t="shared" si="88"/>
        <v/>
      </c>
      <c r="M224" s="150" t="str">
        <f t="shared" si="88"/>
        <v/>
      </c>
      <c r="N224" s="150" t="str">
        <f t="shared" si="88"/>
        <v/>
      </c>
      <c r="O224" s="150" t="str">
        <f t="shared" si="88"/>
        <v/>
      </c>
      <c r="P224" s="150" t="str">
        <f t="shared" si="88"/>
        <v/>
      </c>
      <c r="Q224" s="150" t="str">
        <f t="shared" si="88"/>
        <v/>
      </c>
      <c r="R224" s="150" t="str">
        <f t="shared" si="88"/>
        <v/>
      </c>
      <c r="S224" s="150" t="str">
        <f t="shared" si="88"/>
        <v/>
      </c>
      <c r="T224" s="150" t="str">
        <f t="shared" si="88"/>
        <v/>
      </c>
      <c r="U224" s="150" t="str">
        <f t="shared" si="88"/>
        <v/>
      </c>
      <c r="V224" s="150" t="str">
        <f t="shared" si="88"/>
        <v/>
      </c>
      <c r="W224" s="150" t="str">
        <f t="shared" si="88"/>
        <v/>
      </c>
      <c r="X224" s="150" t="str">
        <f t="shared" si="87"/>
        <v/>
      </c>
      <c r="Y224" s="150" t="str">
        <f t="shared" si="87"/>
        <v/>
      </c>
      <c r="Z224" s="150" t="str">
        <f t="shared" si="87"/>
        <v/>
      </c>
      <c r="AA224" s="150" t="str">
        <f t="shared" si="87"/>
        <v/>
      </c>
      <c r="AB224" s="150" t="str">
        <f t="shared" si="87"/>
        <v/>
      </c>
      <c r="AC224" s="150" t="str">
        <f t="shared" si="87"/>
        <v/>
      </c>
      <c r="AD224" s="150" t="str">
        <f t="shared" si="87"/>
        <v/>
      </c>
      <c r="AE224" s="150" t="str">
        <f t="shared" si="87"/>
        <v/>
      </c>
      <c r="AF224" s="150" t="str">
        <f t="shared" si="87"/>
        <v/>
      </c>
      <c r="AG224" s="150" t="str">
        <f t="shared" si="87"/>
        <v/>
      </c>
      <c r="AH224" s="150" t="str">
        <f t="shared" si="87"/>
        <v/>
      </c>
      <c r="AI224" s="150" t="str">
        <f t="shared" si="87"/>
        <v/>
      </c>
      <c r="AJ224" s="150" t="str">
        <f t="shared" si="87"/>
        <v/>
      </c>
      <c r="AK224" s="150" t="str">
        <f t="shared" si="87"/>
        <v/>
      </c>
      <c r="AL224" s="150" t="str">
        <f t="shared" si="87"/>
        <v>█</v>
      </c>
      <c r="AM224" s="150" t="str">
        <f t="shared" si="87"/>
        <v/>
      </c>
      <c r="AN224" s="150" t="str">
        <f t="shared" ref="AN224:AP225" si="94">IF(AND(AN$8&gt;=$E224,AN$8&lt;=$E224+$G224),IF($E224+$G224*$H224&gt;AN$8,$Y$4,""),"")</f>
        <v/>
      </c>
      <c r="AO224" s="150" t="str">
        <f t="shared" si="94"/>
        <v/>
      </c>
      <c r="AP224" s="150" t="str">
        <f t="shared" si="94"/>
        <v/>
      </c>
      <c r="AQ224" s="150" t="str">
        <f t="shared" si="91"/>
        <v/>
      </c>
      <c r="AR224" s="150" t="str">
        <f t="shared" si="91"/>
        <v/>
      </c>
      <c r="AS224" s="150" t="str">
        <f t="shared" si="91"/>
        <v/>
      </c>
      <c r="AT224" s="150" t="str">
        <f t="shared" si="91"/>
        <v/>
      </c>
      <c r="AU224" s="150" t="str">
        <f t="shared" si="91"/>
        <v/>
      </c>
      <c r="AV224" s="150" t="str">
        <f t="shared" si="91"/>
        <v/>
      </c>
      <c r="AW224" s="150" t="str">
        <f t="shared" si="91"/>
        <v/>
      </c>
      <c r="AX224" s="150" t="str">
        <f t="shared" si="91"/>
        <v/>
      </c>
      <c r="AY224" s="150" t="str">
        <f t="shared" si="91"/>
        <v/>
      </c>
      <c r="AZ224" s="150" t="str">
        <f t="shared" si="91"/>
        <v/>
      </c>
      <c r="BA224" s="150" t="str">
        <f t="shared" si="91"/>
        <v/>
      </c>
      <c r="BB224" s="150" t="str">
        <f t="shared" si="91"/>
        <v/>
      </c>
      <c r="BC224" s="150" t="str">
        <f t="shared" si="91"/>
        <v/>
      </c>
      <c r="BD224" s="150" t="str">
        <f t="shared" si="91"/>
        <v/>
      </c>
      <c r="BE224" s="150" t="str">
        <f t="shared" si="91"/>
        <v/>
      </c>
      <c r="BF224" s="150" t="str">
        <f t="shared" si="92"/>
        <v/>
      </c>
      <c r="BG224" s="150" t="str">
        <f t="shared" si="92"/>
        <v/>
      </c>
      <c r="BH224" s="150" t="str">
        <f t="shared" si="92"/>
        <v/>
      </c>
      <c r="BI224" s="150" t="str">
        <f t="shared" si="92"/>
        <v/>
      </c>
      <c r="BJ224" s="151" t="str">
        <f t="shared" si="92"/>
        <v/>
      </c>
      <c r="BK224" s="125"/>
    </row>
    <row r="225" spans="2:63" ht="15" customHeight="1" outlineLevel="2" x14ac:dyDescent="0.2">
      <c r="B225" s="119"/>
      <c r="C225" s="209" t="s">
        <v>306</v>
      </c>
      <c r="D225" s="153" t="s">
        <v>464</v>
      </c>
      <c r="E225" s="156">
        <v>50</v>
      </c>
      <c r="F225" s="154">
        <f t="shared" si="93"/>
        <v>51</v>
      </c>
      <c r="G225" s="156">
        <v>1</v>
      </c>
      <c r="H225" s="155">
        <v>1</v>
      </c>
      <c r="I225" s="150"/>
      <c r="J225" s="150" t="str">
        <f t="shared" si="88"/>
        <v/>
      </c>
      <c r="K225" s="150" t="str">
        <f t="shared" si="88"/>
        <v/>
      </c>
      <c r="L225" s="150" t="str">
        <f t="shared" si="88"/>
        <v/>
      </c>
      <c r="M225" s="150" t="str">
        <f t="shared" si="88"/>
        <v/>
      </c>
      <c r="N225" s="150" t="str">
        <f t="shared" si="88"/>
        <v/>
      </c>
      <c r="O225" s="150" t="str">
        <f t="shared" si="88"/>
        <v/>
      </c>
      <c r="P225" s="150" t="str">
        <f t="shared" si="88"/>
        <v/>
      </c>
      <c r="Q225" s="150" t="str">
        <f t="shared" si="88"/>
        <v/>
      </c>
      <c r="R225" s="150" t="str">
        <f t="shared" si="88"/>
        <v/>
      </c>
      <c r="S225" s="150" t="str">
        <f t="shared" si="88"/>
        <v/>
      </c>
      <c r="T225" s="150" t="str">
        <f t="shared" si="88"/>
        <v/>
      </c>
      <c r="U225" s="150" t="str">
        <f t="shared" si="88"/>
        <v/>
      </c>
      <c r="V225" s="150" t="str">
        <f t="shared" si="88"/>
        <v/>
      </c>
      <c r="W225" s="150" t="str">
        <f t="shared" si="88"/>
        <v/>
      </c>
      <c r="X225" s="150" t="str">
        <f t="shared" si="87"/>
        <v/>
      </c>
      <c r="Y225" s="150" t="str">
        <f t="shared" si="87"/>
        <v/>
      </c>
      <c r="Z225" s="150" t="str">
        <f t="shared" si="87"/>
        <v/>
      </c>
      <c r="AA225" s="150" t="str">
        <f t="shared" si="87"/>
        <v/>
      </c>
      <c r="AB225" s="150" t="str">
        <f t="shared" si="87"/>
        <v/>
      </c>
      <c r="AC225" s="150" t="str">
        <f t="shared" si="87"/>
        <v/>
      </c>
      <c r="AD225" s="150" t="str">
        <f t="shared" si="87"/>
        <v/>
      </c>
      <c r="AE225" s="150" t="str">
        <f t="shared" si="87"/>
        <v/>
      </c>
      <c r="AF225" s="150" t="str">
        <f t="shared" si="87"/>
        <v/>
      </c>
      <c r="AG225" s="150" t="str">
        <f t="shared" si="87"/>
        <v/>
      </c>
      <c r="AH225" s="150" t="str">
        <f t="shared" si="87"/>
        <v/>
      </c>
      <c r="AI225" s="150" t="str">
        <f t="shared" si="87"/>
        <v/>
      </c>
      <c r="AJ225" s="150" t="str">
        <f t="shared" si="87"/>
        <v/>
      </c>
      <c r="AK225" s="150" t="str">
        <f t="shared" si="87"/>
        <v/>
      </c>
      <c r="AL225" s="150" t="str">
        <f t="shared" si="87"/>
        <v/>
      </c>
      <c r="AM225" s="150" t="str">
        <f t="shared" si="87"/>
        <v/>
      </c>
      <c r="AN225" s="150" t="str">
        <f t="shared" si="94"/>
        <v/>
      </c>
      <c r="AO225" s="150" t="str">
        <f t="shared" si="94"/>
        <v/>
      </c>
      <c r="AP225" s="150" t="str">
        <f t="shared" si="94"/>
        <v/>
      </c>
      <c r="AQ225" s="150" t="str">
        <f t="shared" si="91"/>
        <v/>
      </c>
      <c r="AR225" s="150" t="str">
        <f t="shared" si="91"/>
        <v/>
      </c>
      <c r="AS225" s="150" t="str">
        <f t="shared" si="91"/>
        <v/>
      </c>
      <c r="AT225" s="150" t="str">
        <f t="shared" si="91"/>
        <v/>
      </c>
      <c r="AU225" s="150" t="str">
        <f t="shared" si="91"/>
        <v/>
      </c>
      <c r="AV225" s="150" t="str">
        <f t="shared" si="91"/>
        <v/>
      </c>
      <c r="AW225" s="150" t="str">
        <f t="shared" si="91"/>
        <v/>
      </c>
      <c r="AX225" s="150" t="str">
        <f t="shared" si="91"/>
        <v/>
      </c>
      <c r="AY225" s="150" t="str">
        <f t="shared" si="91"/>
        <v/>
      </c>
      <c r="AZ225" s="150" t="str">
        <f t="shared" si="91"/>
        <v/>
      </c>
      <c r="BA225" s="150" t="str">
        <f t="shared" si="91"/>
        <v/>
      </c>
      <c r="BB225" s="150" t="str">
        <f t="shared" si="91"/>
        <v/>
      </c>
      <c r="BC225" s="150" t="str">
        <f t="shared" si="91"/>
        <v/>
      </c>
      <c r="BD225" s="150" t="str">
        <f t="shared" si="91"/>
        <v/>
      </c>
      <c r="BE225" s="150" t="str">
        <f t="shared" si="91"/>
        <v/>
      </c>
      <c r="BF225" s="150" t="str">
        <f t="shared" si="92"/>
        <v/>
      </c>
      <c r="BG225" s="150" t="str">
        <f t="shared" si="92"/>
        <v>█</v>
      </c>
      <c r="BH225" s="150" t="str">
        <f t="shared" si="92"/>
        <v/>
      </c>
      <c r="BI225" s="150" t="str">
        <f t="shared" si="92"/>
        <v/>
      </c>
      <c r="BJ225" s="151" t="str">
        <f t="shared" si="92"/>
        <v/>
      </c>
      <c r="BK225" s="125"/>
    </row>
    <row r="226" spans="2:63" ht="15" customHeight="1" outlineLevel="2" x14ac:dyDescent="0.2">
      <c r="B226" s="119"/>
      <c r="C226" s="209" t="s">
        <v>307</v>
      </c>
      <c r="D226" s="153" t="s">
        <v>464</v>
      </c>
      <c r="E226" s="156">
        <v>1</v>
      </c>
      <c r="F226" s="154">
        <f t="shared" si="93"/>
        <v>55</v>
      </c>
      <c r="G226" s="156">
        <v>54</v>
      </c>
      <c r="H226" s="155">
        <v>1</v>
      </c>
      <c r="I226" s="150"/>
      <c r="J226" s="150" t="str">
        <f t="shared" si="88"/>
        <v>█</v>
      </c>
      <c r="K226" s="150" t="str">
        <f t="shared" si="88"/>
        <v>█</v>
      </c>
      <c r="L226" s="150" t="str">
        <f t="shared" si="88"/>
        <v>█</v>
      </c>
      <c r="M226" s="150" t="str">
        <f t="shared" si="88"/>
        <v>█</v>
      </c>
      <c r="N226" s="150" t="str">
        <f t="shared" si="88"/>
        <v>█</v>
      </c>
      <c r="O226" s="150" t="str">
        <f t="shared" si="88"/>
        <v>█</v>
      </c>
      <c r="P226" s="150" t="str">
        <f t="shared" si="88"/>
        <v>█</v>
      </c>
      <c r="Q226" s="150" t="str">
        <f t="shared" si="88"/>
        <v>█</v>
      </c>
      <c r="R226" s="150" t="str">
        <f t="shared" si="88"/>
        <v>█</v>
      </c>
      <c r="S226" s="150" t="str">
        <f t="shared" si="88"/>
        <v>█</v>
      </c>
      <c r="T226" s="150" t="str">
        <f t="shared" si="88"/>
        <v>█</v>
      </c>
      <c r="U226" s="150" t="str">
        <f t="shared" si="88"/>
        <v>█</v>
      </c>
      <c r="V226" s="150" t="str">
        <f t="shared" si="88"/>
        <v>█</v>
      </c>
      <c r="W226" s="150" t="str">
        <f t="shared" si="88"/>
        <v>█</v>
      </c>
      <c r="X226" s="150" t="str">
        <f t="shared" si="87"/>
        <v>█</v>
      </c>
      <c r="Y226" s="150" t="str">
        <f t="shared" si="87"/>
        <v>█</v>
      </c>
      <c r="Z226" s="150" t="str">
        <f t="shared" si="87"/>
        <v>█</v>
      </c>
      <c r="AA226" s="150" t="str">
        <f t="shared" si="87"/>
        <v>█</v>
      </c>
      <c r="AB226" s="150" t="str">
        <f t="shared" si="87"/>
        <v>█</v>
      </c>
      <c r="AC226" s="150" t="str">
        <f t="shared" si="87"/>
        <v>█</v>
      </c>
      <c r="AD226" s="150" t="str">
        <f t="shared" ref="AD226:AS241" si="95">IF(AND(AD$8&gt;=$E226,AD$8&lt;=$E226+$G226),IF($E226+$G226*$H226&gt;AD$8,$Y$4,""),"")</f>
        <v>█</v>
      </c>
      <c r="AE226" s="150" t="str">
        <f t="shared" si="95"/>
        <v>█</v>
      </c>
      <c r="AF226" s="150" t="str">
        <f t="shared" si="95"/>
        <v>█</v>
      </c>
      <c r="AG226" s="150" t="str">
        <f t="shared" si="95"/>
        <v>█</v>
      </c>
      <c r="AH226" s="150" t="str">
        <f t="shared" si="95"/>
        <v>█</v>
      </c>
      <c r="AI226" s="150" t="str">
        <f t="shared" si="95"/>
        <v>█</v>
      </c>
      <c r="AJ226" s="150" t="str">
        <f t="shared" si="95"/>
        <v>█</v>
      </c>
      <c r="AK226" s="150" t="str">
        <f t="shared" si="95"/>
        <v>█</v>
      </c>
      <c r="AL226" s="150" t="str">
        <f t="shared" si="95"/>
        <v>█</v>
      </c>
      <c r="AM226" s="150" t="str">
        <f t="shared" si="95"/>
        <v>█</v>
      </c>
      <c r="AN226" s="150" t="str">
        <f t="shared" si="95"/>
        <v>█</v>
      </c>
      <c r="AO226" s="150" t="str">
        <f t="shared" si="95"/>
        <v>█</v>
      </c>
      <c r="AP226" s="150" t="str">
        <f t="shared" si="95"/>
        <v>█</v>
      </c>
      <c r="AQ226" s="150" t="str">
        <f t="shared" si="91"/>
        <v>█</v>
      </c>
      <c r="AR226" s="150" t="str">
        <f t="shared" si="91"/>
        <v>█</v>
      </c>
      <c r="AS226" s="150" t="str">
        <f t="shared" si="91"/>
        <v>█</v>
      </c>
      <c r="AT226" s="150" t="str">
        <f t="shared" si="91"/>
        <v>█</v>
      </c>
      <c r="AU226" s="150" t="str">
        <f t="shared" si="91"/>
        <v>█</v>
      </c>
      <c r="AV226" s="150" t="str">
        <f t="shared" si="91"/>
        <v>█</v>
      </c>
      <c r="AW226" s="150" t="str">
        <f t="shared" si="91"/>
        <v>█</v>
      </c>
      <c r="AX226" s="150" t="str">
        <f t="shared" si="91"/>
        <v>█</v>
      </c>
      <c r="AY226" s="150" t="str">
        <f t="shared" si="91"/>
        <v>█</v>
      </c>
      <c r="AZ226" s="150" t="str">
        <f t="shared" si="91"/>
        <v>█</v>
      </c>
      <c r="BA226" s="150" t="str">
        <f t="shared" si="91"/>
        <v>█</v>
      </c>
      <c r="BB226" s="150" t="str">
        <f t="shared" si="91"/>
        <v>█</v>
      </c>
      <c r="BC226" s="150" t="str">
        <f t="shared" si="91"/>
        <v>█</v>
      </c>
      <c r="BD226" s="150" t="str">
        <f t="shared" si="91"/>
        <v>█</v>
      </c>
      <c r="BE226" s="150" t="str">
        <f t="shared" si="91"/>
        <v>█</v>
      </c>
      <c r="BF226" s="150" t="str">
        <f t="shared" si="92"/>
        <v>█</v>
      </c>
      <c r="BG226" s="150" t="str">
        <f t="shared" si="92"/>
        <v>█</v>
      </c>
      <c r="BH226" s="150" t="str">
        <f t="shared" si="92"/>
        <v>█</v>
      </c>
      <c r="BI226" s="150" t="str">
        <f t="shared" si="92"/>
        <v>█</v>
      </c>
      <c r="BJ226" s="151" t="str">
        <f t="shared" si="92"/>
        <v>█</v>
      </c>
      <c r="BK226" s="125"/>
    </row>
    <row r="227" spans="2:63" ht="15" customHeight="1" x14ac:dyDescent="0.3">
      <c r="B227" s="119"/>
      <c r="C227" s="204" t="s">
        <v>308</v>
      </c>
      <c r="D227" s="205" t="s">
        <v>466</v>
      </c>
      <c r="E227" s="206">
        <f>MIN(E228,E235,E241,E248,E255,E260)</f>
        <v>1</v>
      </c>
      <c r="F227" s="206">
        <f>MAX(F228,F235,F241,F248,F255,F260)</f>
        <v>54</v>
      </c>
      <c r="G227" s="207">
        <f>F227-E227</f>
        <v>53</v>
      </c>
      <c r="H227" s="208">
        <f>AVERAGE(H228,H235,H241,H248,H255,H260)</f>
        <v>0.86777777777777787</v>
      </c>
      <c r="I227" s="150" t="str">
        <f t="shared" si="88"/>
        <v/>
      </c>
      <c r="J227" s="150" t="str">
        <f t="shared" si="88"/>
        <v>█</v>
      </c>
      <c r="K227" s="150" t="str">
        <f t="shared" si="88"/>
        <v>█</v>
      </c>
      <c r="L227" s="150" t="str">
        <f t="shared" si="88"/>
        <v>█</v>
      </c>
      <c r="M227" s="150" t="str">
        <f t="shared" si="88"/>
        <v>█</v>
      </c>
      <c r="N227" s="150" t="str">
        <f t="shared" si="88"/>
        <v>█</v>
      </c>
      <c r="O227" s="150" t="str">
        <f t="shared" si="88"/>
        <v>█</v>
      </c>
      <c r="P227" s="150" t="str">
        <f t="shared" si="88"/>
        <v>█</v>
      </c>
      <c r="Q227" s="150" t="str">
        <f t="shared" si="88"/>
        <v>█</v>
      </c>
      <c r="R227" s="150" t="str">
        <f t="shared" si="88"/>
        <v>█</v>
      </c>
      <c r="S227" s="150" t="str">
        <f t="shared" si="88"/>
        <v>█</v>
      </c>
      <c r="T227" s="150" t="str">
        <f t="shared" si="88"/>
        <v>█</v>
      </c>
      <c r="U227" s="150" t="str">
        <f t="shared" si="88"/>
        <v>█</v>
      </c>
      <c r="V227" s="150" t="str">
        <f t="shared" ref="V227:AK246" si="96">IF(AND(V$8&gt;=$E227,V$8&lt;=$E227+$G227),IF($E227+$G227*$H227&gt;V$8,$Y$4,""),"")</f>
        <v>█</v>
      </c>
      <c r="W227" s="150" t="str">
        <f t="shared" si="96"/>
        <v>█</v>
      </c>
      <c r="X227" s="150" t="str">
        <f t="shared" si="96"/>
        <v>█</v>
      </c>
      <c r="Y227" s="150" t="str">
        <f t="shared" si="96"/>
        <v>█</v>
      </c>
      <c r="Z227" s="150" t="str">
        <f t="shared" si="96"/>
        <v>█</v>
      </c>
      <c r="AA227" s="150" t="str">
        <f t="shared" si="96"/>
        <v>█</v>
      </c>
      <c r="AB227" s="150" t="str">
        <f t="shared" si="96"/>
        <v>█</v>
      </c>
      <c r="AC227" s="150" t="str">
        <f t="shared" si="96"/>
        <v>█</v>
      </c>
      <c r="AD227" s="150" t="str">
        <f t="shared" si="96"/>
        <v>█</v>
      </c>
      <c r="AE227" s="150" t="str">
        <f t="shared" si="96"/>
        <v>█</v>
      </c>
      <c r="AF227" s="150" t="str">
        <f t="shared" si="96"/>
        <v>█</v>
      </c>
      <c r="AG227" s="150" t="str">
        <f t="shared" si="96"/>
        <v>█</v>
      </c>
      <c r="AH227" s="150" t="str">
        <f t="shared" si="96"/>
        <v>█</v>
      </c>
      <c r="AI227" s="150" t="str">
        <f t="shared" si="96"/>
        <v>█</v>
      </c>
      <c r="AJ227" s="150" t="str">
        <f t="shared" si="96"/>
        <v>█</v>
      </c>
      <c r="AK227" s="150" t="str">
        <f t="shared" si="96"/>
        <v>█</v>
      </c>
      <c r="AL227" s="150" t="str">
        <f t="shared" si="95"/>
        <v>█</v>
      </c>
      <c r="AM227" s="150" t="str">
        <f t="shared" si="95"/>
        <v>█</v>
      </c>
      <c r="AN227" s="150" t="str">
        <f t="shared" si="95"/>
        <v>█</v>
      </c>
      <c r="AO227" s="150" t="str">
        <f t="shared" si="95"/>
        <v>█</v>
      </c>
      <c r="AP227" s="150" t="str">
        <f t="shared" si="95"/>
        <v>█</v>
      </c>
      <c r="AQ227" s="150" t="str">
        <f t="shared" si="95"/>
        <v>█</v>
      </c>
      <c r="AR227" s="150" t="str">
        <f t="shared" si="95"/>
        <v>█</v>
      </c>
      <c r="AS227" s="150" t="str">
        <f t="shared" si="95"/>
        <v>█</v>
      </c>
      <c r="AT227" s="150" t="str">
        <f t="shared" si="91"/>
        <v>█</v>
      </c>
      <c r="AU227" s="150" t="str">
        <f t="shared" si="91"/>
        <v>█</v>
      </c>
      <c r="AV227" s="150" t="str">
        <f t="shared" si="91"/>
        <v>█</v>
      </c>
      <c r="AW227" s="150" t="str">
        <f t="shared" si="91"/>
        <v>█</v>
      </c>
      <c r="AX227" s="150" t="str">
        <f t="shared" si="91"/>
        <v>█</v>
      </c>
      <c r="AY227" s="150" t="str">
        <f t="shared" si="91"/>
        <v>█</v>
      </c>
      <c r="AZ227" s="150" t="str">
        <f t="shared" si="91"/>
        <v>█</v>
      </c>
      <c r="BA227" s="150" t="str">
        <f t="shared" si="91"/>
        <v>█</v>
      </c>
      <c r="BB227" s="150" t="str">
        <f t="shared" si="91"/>
        <v>█</v>
      </c>
      <c r="BC227" s="150" t="str">
        <f t="shared" si="91"/>
        <v>█</v>
      </c>
      <c r="BD227" s="150" t="str">
        <f t="shared" si="91"/>
        <v/>
      </c>
      <c r="BE227" s="150" t="str">
        <f t="shared" si="91"/>
        <v/>
      </c>
      <c r="BF227" s="150" t="str">
        <f t="shared" si="92"/>
        <v/>
      </c>
      <c r="BG227" s="150" t="str">
        <f t="shared" si="92"/>
        <v/>
      </c>
      <c r="BH227" s="150" t="str">
        <f t="shared" si="92"/>
        <v/>
      </c>
      <c r="BI227" s="150" t="str">
        <f t="shared" si="92"/>
        <v/>
      </c>
      <c r="BJ227" s="151" t="str">
        <f t="shared" si="92"/>
        <v/>
      </c>
      <c r="BK227" s="125"/>
    </row>
    <row r="228" spans="2:63" ht="15" customHeight="1" outlineLevel="1" x14ac:dyDescent="0.2">
      <c r="B228" s="119"/>
      <c r="C228" s="180" t="s">
        <v>309</v>
      </c>
      <c r="D228" s="146" t="s">
        <v>466</v>
      </c>
      <c r="E228" s="147">
        <f>MIN(E229:E234)</f>
        <v>18</v>
      </c>
      <c r="F228" s="147">
        <f>MAX(F229:F234)</f>
        <v>41</v>
      </c>
      <c r="G228" s="147">
        <f>F228-E228</f>
        <v>23</v>
      </c>
      <c r="H228" s="148">
        <f>AVERAGE(H229:H234)</f>
        <v>1</v>
      </c>
      <c r="I228" s="150" t="str">
        <f t="shared" ref="I228:X243" si="97">IF(AND(I$8&gt;=$E228,I$8&lt;=$E228+$G228),IF($E228+$G228*$H228&gt;I$8,$Y$4,""),"")</f>
        <v/>
      </c>
      <c r="J228" s="150" t="str">
        <f t="shared" si="97"/>
        <v/>
      </c>
      <c r="K228" s="150" t="str">
        <f t="shared" si="97"/>
        <v/>
      </c>
      <c r="L228" s="150" t="str">
        <f t="shared" si="97"/>
        <v/>
      </c>
      <c r="M228" s="150" t="str">
        <f t="shared" si="97"/>
        <v/>
      </c>
      <c r="N228" s="150" t="str">
        <f t="shared" si="97"/>
        <v/>
      </c>
      <c r="O228" s="150" t="str">
        <f t="shared" si="97"/>
        <v/>
      </c>
      <c r="P228" s="150" t="str">
        <f t="shared" si="97"/>
        <v/>
      </c>
      <c r="Q228" s="150" t="str">
        <f t="shared" si="97"/>
        <v/>
      </c>
      <c r="R228" s="150" t="str">
        <f t="shared" si="97"/>
        <v/>
      </c>
      <c r="S228" s="150" t="str">
        <f t="shared" si="97"/>
        <v/>
      </c>
      <c r="T228" s="150" t="str">
        <f t="shared" si="97"/>
        <v/>
      </c>
      <c r="U228" s="150" t="str">
        <f t="shared" si="97"/>
        <v/>
      </c>
      <c r="V228" s="150" t="str">
        <f t="shared" si="97"/>
        <v/>
      </c>
      <c r="W228" s="150" t="str">
        <f t="shared" si="97"/>
        <v/>
      </c>
      <c r="X228" s="150" t="str">
        <f t="shared" si="97"/>
        <v/>
      </c>
      <c r="Y228" s="150" t="str">
        <f t="shared" si="96"/>
        <v/>
      </c>
      <c r="Z228" s="150" t="str">
        <f t="shared" si="96"/>
        <v/>
      </c>
      <c r="AA228" s="150" t="str">
        <f t="shared" si="96"/>
        <v>█</v>
      </c>
      <c r="AB228" s="150" t="str">
        <f t="shared" si="96"/>
        <v>█</v>
      </c>
      <c r="AC228" s="150" t="str">
        <f t="shared" si="96"/>
        <v>█</v>
      </c>
      <c r="AD228" s="150" t="str">
        <f t="shared" si="96"/>
        <v>█</v>
      </c>
      <c r="AE228" s="150" t="str">
        <f t="shared" si="96"/>
        <v>█</v>
      </c>
      <c r="AF228" s="150" t="str">
        <f t="shared" si="96"/>
        <v>█</v>
      </c>
      <c r="AG228" s="150" t="str">
        <f t="shared" si="96"/>
        <v>█</v>
      </c>
      <c r="AH228" s="150" t="str">
        <f t="shared" si="96"/>
        <v>█</v>
      </c>
      <c r="AI228" s="150" t="str">
        <f t="shared" si="96"/>
        <v>█</v>
      </c>
      <c r="AJ228" s="150" t="str">
        <f t="shared" si="96"/>
        <v>█</v>
      </c>
      <c r="AK228" s="150" t="str">
        <f t="shared" si="96"/>
        <v>█</v>
      </c>
      <c r="AL228" s="150" t="str">
        <f t="shared" si="95"/>
        <v>█</v>
      </c>
      <c r="AM228" s="150" t="str">
        <f t="shared" si="95"/>
        <v>█</v>
      </c>
      <c r="AN228" s="150" t="str">
        <f t="shared" si="95"/>
        <v>█</v>
      </c>
      <c r="AO228" s="150" t="str">
        <f t="shared" si="95"/>
        <v>█</v>
      </c>
      <c r="AP228" s="150" t="str">
        <f t="shared" si="95"/>
        <v>█</v>
      </c>
      <c r="AQ228" s="150" t="str">
        <f t="shared" si="95"/>
        <v>█</v>
      </c>
      <c r="AR228" s="150" t="str">
        <f t="shared" si="95"/>
        <v>█</v>
      </c>
      <c r="AS228" s="150" t="str">
        <f t="shared" si="95"/>
        <v>█</v>
      </c>
      <c r="AT228" s="150" t="str">
        <f t="shared" si="91"/>
        <v>█</v>
      </c>
      <c r="AU228" s="150" t="str">
        <f t="shared" si="91"/>
        <v>█</v>
      </c>
      <c r="AV228" s="150" t="str">
        <f t="shared" si="91"/>
        <v>█</v>
      </c>
      <c r="AW228" s="150" t="str">
        <f t="shared" si="91"/>
        <v>█</v>
      </c>
      <c r="AX228" s="150" t="str">
        <f t="shared" si="91"/>
        <v/>
      </c>
      <c r="AY228" s="150" t="str">
        <f t="shared" si="91"/>
        <v/>
      </c>
      <c r="AZ228" s="150" t="str">
        <f t="shared" si="91"/>
        <v/>
      </c>
      <c r="BA228" s="150" t="str">
        <f t="shared" si="91"/>
        <v/>
      </c>
      <c r="BB228" s="150" t="str">
        <f t="shared" si="91"/>
        <v/>
      </c>
      <c r="BC228" s="150" t="str">
        <f t="shared" si="91"/>
        <v/>
      </c>
      <c r="BD228" s="150" t="str">
        <f t="shared" si="91"/>
        <v/>
      </c>
      <c r="BE228" s="150" t="str">
        <f t="shared" si="91"/>
        <v/>
      </c>
      <c r="BF228" s="150" t="str">
        <f t="shared" si="92"/>
        <v/>
      </c>
      <c r="BG228" s="150" t="str">
        <f t="shared" si="92"/>
        <v/>
      </c>
      <c r="BH228" s="150" t="str">
        <f t="shared" si="92"/>
        <v/>
      </c>
      <c r="BI228" s="150" t="str">
        <f t="shared" si="92"/>
        <v/>
      </c>
      <c r="BJ228" s="151" t="str">
        <f t="shared" si="92"/>
        <v/>
      </c>
      <c r="BK228" s="125"/>
    </row>
    <row r="229" spans="2:63" ht="15" customHeight="1" outlineLevel="2" x14ac:dyDescent="0.2">
      <c r="B229" s="119"/>
      <c r="C229" s="209" t="s">
        <v>310</v>
      </c>
      <c r="D229" s="153" t="s">
        <v>466</v>
      </c>
      <c r="E229" s="156">
        <v>18</v>
      </c>
      <c r="F229" s="154">
        <f>E229+G229</f>
        <v>30</v>
      </c>
      <c r="G229" s="156">
        <v>12</v>
      </c>
      <c r="H229" s="155">
        <v>1</v>
      </c>
      <c r="I229" s="150" t="str">
        <f t="shared" si="97"/>
        <v/>
      </c>
      <c r="J229" s="150" t="str">
        <f t="shared" si="97"/>
        <v/>
      </c>
      <c r="K229" s="150" t="str">
        <f t="shared" si="97"/>
        <v/>
      </c>
      <c r="L229" s="150" t="str">
        <f t="shared" si="97"/>
        <v/>
      </c>
      <c r="M229" s="150" t="str">
        <f t="shared" si="97"/>
        <v/>
      </c>
      <c r="N229" s="150" t="str">
        <f t="shared" si="97"/>
        <v/>
      </c>
      <c r="O229" s="150" t="str">
        <f t="shared" si="97"/>
        <v/>
      </c>
      <c r="P229" s="150" t="str">
        <f t="shared" si="97"/>
        <v/>
      </c>
      <c r="Q229" s="150" t="str">
        <f t="shared" si="97"/>
        <v/>
      </c>
      <c r="R229" s="150" t="str">
        <f t="shared" si="97"/>
        <v/>
      </c>
      <c r="S229" s="150" t="str">
        <f t="shared" si="97"/>
        <v/>
      </c>
      <c r="T229" s="150" t="str">
        <f t="shared" si="97"/>
        <v/>
      </c>
      <c r="U229" s="150" t="str">
        <f t="shared" si="97"/>
        <v/>
      </c>
      <c r="V229" s="150" t="str">
        <f t="shared" si="97"/>
        <v/>
      </c>
      <c r="W229" s="150" t="str">
        <f t="shared" si="97"/>
        <v/>
      </c>
      <c r="X229" s="150" t="str">
        <f t="shared" si="97"/>
        <v/>
      </c>
      <c r="Y229" s="150" t="str">
        <f t="shared" si="96"/>
        <v/>
      </c>
      <c r="Z229" s="150" t="str">
        <f t="shared" si="96"/>
        <v/>
      </c>
      <c r="AA229" s="150" t="str">
        <f t="shared" si="96"/>
        <v>█</v>
      </c>
      <c r="AB229" s="150" t="str">
        <f t="shared" si="96"/>
        <v>█</v>
      </c>
      <c r="AC229" s="150" t="str">
        <f t="shared" si="96"/>
        <v>█</v>
      </c>
      <c r="AD229" s="150" t="str">
        <f t="shared" si="96"/>
        <v>█</v>
      </c>
      <c r="AE229" s="150" t="str">
        <f t="shared" si="96"/>
        <v>█</v>
      </c>
      <c r="AF229" s="150" t="str">
        <f t="shared" si="96"/>
        <v>█</v>
      </c>
      <c r="AG229" s="150" t="str">
        <f t="shared" si="96"/>
        <v>█</v>
      </c>
      <c r="AH229" s="150" t="str">
        <f t="shared" si="96"/>
        <v>█</v>
      </c>
      <c r="AI229" s="150" t="str">
        <f t="shared" si="96"/>
        <v>█</v>
      </c>
      <c r="AJ229" s="150" t="str">
        <f t="shared" si="96"/>
        <v>█</v>
      </c>
      <c r="AK229" s="150" t="str">
        <f t="shared" si="96"/>
        <v>█</v>
      </c>
      <c r="AL229" s="150" t="str">
        <f t="shared" si="95"/>
        <v>█</v>
      </c>
      <c r="AM229" s="150" t="str">
        <f t="shared" si="95"/>
        <v/>
      </c>
      <c r="AN229" s="150" t="str">
        <f t="shared" si="95"/>
        <v/>
      </c>
      <c r="AO229" s="150" t="str">
        <f t="shared" si="95"/>
        <v/>
      </c>
      <c r="AP229" s="150" t="str">
        <f t="shared" si="95"/>
        <v/>
      </c>
      <c r="AQ229" s="150" t="str">
        <f t="shared" si="95"/>
        <v/>
      </c>
      <c r="AR229" s="150" t="str">
        <f t="shared" si="95"/>
        <v/>
      </c>
      <c r="AS229" s="150" t="str">
        <f t="shared" si="95"/>
        <v/>
      </c>
      <c r="AT229" s="150" t="str">
        <f t="shared" si="91"/>
        <v/>
      </c>
      <c r="AU229" s="150" t="str">
        <f t="shared" si="91"/>
        <v/>
      </c>
      <c r="AV229" s="150" t="str">
        <f t="shared" si="91"/>
        <v/>
      </c>
      <c r="AW229" s="150" t="str">
        <f t="shared" si="91"/>
        <v/>
      </c>
      <c r="AX229" s="150" t="str">
        <f t="shared" si="91"/>
        <v/>
      </c>
      <c r="AY229" s="150" t="str">
        <f t="shared" si="91"/>
        <v/>
      </c>
      <c r="AZ229" s="150" t="str">
        <f t="shared" si="91"/>
        <v/>
      </c>
      <c r="BA229" s="150" t="str">
        <f t="shared" si="91"/>
        <v/>
      </c>
      <c r="BB229" s="150" t="str">
        <f t="shared" si="91"/>
        <v/>
      </c>
      <c r="BC229" s="150" t="str">
        <f t="shared" si="91"/>
        <v/>
      </c>
      <c r="BD229" s="150" t="str">
        <f t="shared" si="91"/>
        <v/>
      </c>
      <c r="BE229" s="150" t="str">
        <f t="shared" si="91"/>
        <v/>
      </c>
      <c r="BF229" s="150" t="str">
        <f t="shared" si="92"/>
        <v/>
      </c>
      <c r="BG229" s="150" t="str">
        <f t="shared" si="92"/>
        <v/>
      </c>
      <c r="BH229" s="150" t="str">
        <f t="shared" si="92"/>
        <v/>
      </c>
      <c r="BI229" s="150" t="str">
        <f t="shared" si="92"/>
        <v/>
      </c>
      <c r="BJ229" s="151" t="str">
        <f t="shared" si="92"/>
        <v/>
      </c>
      <c r="BK229" s="125"/>
    </row>
    <row r="230" spans="2:63" ht="15" customHeight="1" outlineLevel="2" x14ac:dyDescent="0.2">
      <c r="B230" s="119"/>
      <c r="C230" s="209" t="s">
        <v>311</v>
      </c>
      <c r="D230" s="153" t="s">
        <v>466</v>
      </c>
      <c r="E230" s="156">
        <v>18</v>
      </c>
      <c r="F230" s="154">
        <f t="shared" ref="F230:F234" si="98">E230+G230</f>
        <v>22</v>
      </c>
      <c r="G230" s="217">
        <v>4</v>
      </c>
      <c r="H230" s="155">
        <v>1</v>
      </c>
      <c r="I230" s="150" t="str">
        <f t="shared" si="97"/>
        <v/>
      </c>
      <c r="J230" s="150" t="str">
        <f t="shared" si="97"/>
        <v/>
      </c>
      <c r="K230" s="150" t="str">
        <f t="shared" si="97"/>
        <v/>
      </c>
      <c r="L230" s="150" t="str">
        <f t="shared" si="97"/>
        <v/>
      </c>
      <c r="M230" s="150" t="str">
        <f t="shared" si="97"/>
        <v/>
      </c>
      <c r="N230" s="150" t="str">
        <f t="shared" si="97"/>
        <v/>
      </c>
      <c r="O230" s="150" t="str">
        <f t="shared" si="97"/>
        <v/>
      </c>
      <c r="P230" s="150" t="str">
        <f t="shared" si="97"/>
        <v/>
      </c>
      <c r="Q230" s="150" t="str">
        <f t="shared" si="97"/>
        <v/>
      </c>
      <c r="R230" s="150" t="str">
        <f t="shared" si="97"/>
        <v/>
      </c>
      <c r="S230" s="150" t="str">
        <f t="shared" si="97"/>
        <v/>
      </c>
      <c r="T230" s="150" t="str">
        <f t="shared" si="97"/>
        <v/>
      </c>
      <c r="U230" s="150" t="str">
        <f t="shared" si="97"/>
        <v/>
      </c>
      <c r="V230" s="150" t="str">
        <f t="shared" si="97"/>
        <v/>
      </c>
      <c r="W230" s="150" t="str">
        <f t="shared" si="97"/>
        <v/>
      </c>
      <c r="X230" s="150" t="str">
        <f t="shared" si="97"/>
        <v/>
      </c>
      <c r="Y230" s="150" t="str">
        <f t="shared" si="96"/>
        <v/>
      </c>
      <c r="Z230" s="150" t="str">
        <f t="shared" si="96"/>
        <v/>
      </c>
      <c r="AA230" s="150" t="str">
        <f t="shared" si="96"/>
        <v>█</v>
      </c>
      <c r="AB230" s="150" t="str">
        <f t="shared" si="96"/>
        <v>█</v>
      </c>
      <c r="AC230" s="150" t="str">
        <f t="shared" si="96"/>
        <v>█</v>
      </c>
      <c r="AD230" s="150" t="str">
        <f t="shared" si="96"/>
        <v>█</v>
      </c>
      <c r="AE230" s="150" t="str">
        <f t="shared" si="96"/>
        <v/>
      </c>
      <c r="AF230" s="150" t="str">
        <f t="shared" si="96"/>
        <v/>
      </c>
      <c r="AG230" s="150" t="str">
        <f t="shared" si="96"/>
        <v/>
      </c>
      <c r="AH230" s="150" t="str">
        <f t="shared" si="96"/>
        <v/>
      </c>
      <c r="AI230" s="150" t="str">
        <f t="shared" si="96"/>
        <v/>
      </c>
      <c r="AJ230" s="150" t="str">
        <f t="shared" si="96"/>
        <v/>
      </c>
      <c r="AK230" s="150" t="str">
        <f t="shared" si="96"/>
        <v/>
      </c>
      <c r="AL230" s="150" t="str">
        <f t="shared" si="95"/>
        <v/>
      </c>
      <c r="AM230" s="150" t="str">
        <f t="shared" si="95"/>
        <v/>
      </c>
      <c r="AN230" s="150" t="str">
        <f t="shared" si="95"/>
        <v/>
      </c>
      <c r="AO230" s="150" t="str">
        <f t="shared" si="95"/>
        <v/>
      </c>
      <c r="AP230" s="150" t="str">
        <f t="shared" si="95"/>
        <v/>
      </c>
      <c r="AQ230" s="150" t="str">
        <f t="shared" si="95"/>
        <v/>
      </c>
      <c r="AR230" s="150" t="str">
        <f t="shared" si="95"/>
        <v/>
      </c>
      <c r="AS230" s="150" t="str">
        <f t="shared" si="95"/>
        <v/>
      </c>
      <c r="AT230" s="150" t="str">
        <f t="shared" si="91"/>
        <v/>
      </c>
      <c r="AU230" s="150" t="str">
        <f t="shared" si="91"/>
        <v/>
      </c>
      <c r="AV230" s="150" t="str">
        <f t="shared" si="91"/>
        <v/>
      </c>
      <c r="AW230" s="150" t="str">
        <f t="shared" si="91"/>
        <v/>
      </c>
      <c r="AX230" s="150" t="str">
        <f t="shared" si="91"/>
        <v/>
      </c>
      <c r="AY230" s="150" t="str">
        <f t="shared" si="91"/>
        <v/>
      </c>
      <c r="AZ230" s="150" t="str">
        <f t="shared" si="91"/>
        <v/>
      </c>
      <c r="BA230" s="150" t="str">
        <f t="shared" si="91"/>
        <v/>
      </c>
      <c r="BB230" s="150" t="str">
        <f t="shared" si="91"/>
        <v/>
      </c>
      <c r="BC230" s="150" t="str">
        <f t="shared" si="91"/>
        <v/>
      </c>
      <c r="BD230" s="150" t="str">
        <f t="shared" si="91"/>
        <v/>
      </c>
      <c r="BE230" s="150" t="str">
        <f t="shared" si="91"/>
        <v/>
      </c>
      <c r="BF230" s="150" t="str">
        <f t="shared" si="92"/>
        <v/>
      </c>
      <c r="BG230" s="150" t="str">
        <f t="shared" si="92"/>
        <v/>
      </c>
      <c r="BH230" s="150" t="str">
        <f t="shared" si="92"/>
        <v/>
      </c>
      <c r="BI230" s="150" t="str">
        <f t="shared" si="92"/>
        <v/>
      </c>
      <c r="BJ230" s="151" t="str">
        <f t="shared" si="92"/>
        <v/>
      </c>
      <c r="BK230" s="125"/>
    </row>
    <row r="231" spans="2:63" ht="15" customHeight="1" outlineLevel="2" x14ac:dyDescent="0.2">
      <c r="B231" s="119"/>
      <c r="C231" s="209" t="s">
        <v>312</v>
      </c>
      <c r="D231" s="153" t="s">
        <v>466</v>
      </c>
      <c r="E231" s="156">
        <v>22</v>
      </c>
      <c r="F231" s="154">
        <f t="shared" si="98"/>
        <v>26</v>
      </c>
      <c r="G231" s="217">
        <v>4</v>
      </c>
      <c r="H231" s="155">
        <v>1</v>
      </c>
      <c r="I231" s="150" t="str">
        <f t="shared" si="97"/>
        <v/>
      </c>
      <c r="J231" s="150" t="str">
        <f t="shared" si="97"/>
        <v/>
      </c>
      <c r="K231" s="150" t="str">
        <f t="shared" si="97"/>
        <v/>
      </c>
      <c r="L231" s="150" t="str">
        <f t="shared" si="97"/>
        <v/>
      </c>
      <c r="M231" s="150" t="str">
        <f t="shared" si="97"/>
        <v/>
      </c>
      <c r="N231" s="150" t="str">
        <f t="shared" si="97"/>
        <v/>
      </c>
      <c r="O231" s="150" t="str">
        <f t="shared" si="97"/>
        <v/>
      </c>
      <c r="P231" s="150" t="str">
        <f t="shared" si="97"/>
        <v/>
      </c>
      <c r="Q231" s="150" t="str">
        <f t="shared" si="97"/>
        <v/>
      </c>
      <c r="R231" s="150" t="str">
        <f t="shared" si="97"/>
        <v/>
      </c>
      <c r="S231" s="150" t="str">
        <f t="shared" si="97"/>
        <v/>
      </c>
      <c r="T231" s="150" t="str">
        <f t="shared" si="97"/>
        <v/>
      </c>
      <c r="U231" s="150" t="str">
        <f t="shared" si="97"/>
        <v/>
      </c>
      <c r="V231" s="150" t="str">
        <f t="shared" si="97"/>
        <v/>
      </c>
      <c r="W231" s="150" t="str">
        <f t="shared" si="97"/>
        <v/>
      </c>
      <c r="X231" s="150" t="str">
        <f t="shared" si="97"/>
        <v/>
      </c>
      <c r="Y231" s="150" t="str">
        <f t="shared" si="96"/>
        <v/>
      </c>
      <c r="Z231" s="150" t="str">
        <f t="shared" si="96"/>
        <v/>
      </c>
      <c r="AA231" s="150" t="str">
        <f t="shared" si="96"/>
        <v/>
      </c>
      <c r="AB231" s="150" t="str">
        <f t="shared" si="96"/>
        <v/>
      </c>
      <c r="AC231" s="150" t="str">
        <f t="shared" si="96"/>
        <v/>
      </c>
      <c r="AD231" s="150" t="str">
        <f t="shared" si="96"/>
        <v/>
      </c>
      <c r="AE231" s="150" t="str">
        <f t="shared" si="96"/>
        <v>█</v>
      </c>
      <c r="AF231" s="150" t="str">
        <f t="shared" si="96"/>
        <v>█</v>
      </c>
      <c r="AG231" s="150" t="str">
        <f t="shared" si="96"/>
        <v>█</v>
      </c>
      <c r="AH231" s="150" t="str">
        <f t="shared" si="96"/>
        <v>█</v>
      </c>
      <c r="AI231" s="150" t="str">
        <f t="shared" si="96"/>
        <v/>
      </c>
      <c r="AJ231" s="150" t="str">
        <f t="shared" si="96"/>
        <v/>
      </c>
      <c r="AK231" s="150" t="str">
        <f t="shared" si="96"/>
        <v/>
      </c>
      <c r="AL231" s="150" t="str">
        <f t="shared" si="95"/>
        <v/>
      </c>
      <c r="AM231" s="150" t="str">
        <f t="shared" si="95"/>
        <v/>
      </c>
      <c r="AN231" s="150" t="str">
        <f t="shared" si="95"/>
        <v/>
      </c>
      <c r="AO231" s="150" t="str">
        <f t="shared" si="95"/>
        <v/>
      </c>
      <c r="AP231" s="150" t="str">
        <f t="shared" si="95"/>
        <v/>
      </c>
      <c r="AQ231" s="150" t="str">
        <f t="shared" si="95"/>
        <v/>
      </c>
      <c r="AR231" s="150" t="str">
        <f t="shared" si="95"/>
        <v/>
      </c>
      <c r="AS231" s="150" t="str">
        <f t="shared" si="95"/>
        <v/>
      </c>
      <c r="AT231" s="150" t="str">
        <f t="shared" si="91"/>
        <v/>
      </c>
      <c r="AU231" s="150" t="str">
        <f t="shared" si="91"/>
        <v/>
      </c>
      <c r="AV231" s="150" t="str">
        <f t="shared" si="91"/>
        <v/>
      </c>
      <c r="AW231" s="150" t="str">
        <f t="shared" si="91"/>
        <v/>
      </c>
      <c r="AX231" s="150" t="str">
        <f t="shared" si="91"/>
        <v/>
      </c>
      <c r="AY231" s="150" t="str">
        <f t="shared" si="91"/>
        <v/>
      </c>
      <c r="AZ231" s="150" t="str">
        <f t="shared" si="91"/>
        <v/>
      </c>
      <c r="BA231" s="150" t="str">
        <f t="shared" si="91"/>
        <v/>
      </c>
      <c r="BB231" s="150" t="str">
        <f t="shared" si="91"/>
        <v/>
      </c>
      <c r="BC231" s="150" t="str">
        <f t="shared" si="91"/>
        <v/>
      </c>
      <c r="BD231" s="150" t="str">
        <f t="shared" si="91"/>
        <v/>
      </c>
      <c r="BE231" s="150" t="str">
        <f t="shared" si="91"/>
        <v/>
      </c>
      <c r="BF231" s="150" t="str">
        <f t="shared" si="92"/>
        <v/>
      </c>
      <c r="BG231" s="150" t="str">
        <f t="shared" si="92"/>
        <v/>
      </c>
      <c r="BH231" s="150" t="str">
        <f t="shared" si="92"/>
        <v/>
      </c>
      <c r="BI231" s="150" t="str">
        <f t="shared" si="92"/>
        <v/>
      </c>
      <c r="BJ231" s="151" t="str">
        <f t="shared" si="92"/>
        <v/>
      </c>
      <c r="BK231" s="125"/>
    </row>
    <row r="232" spans="2:63" ht="15" customHeight="1" outlineLevel="2" x14ac:dyDescent="0.2">
      <c r="B232" s="119"/>
      <c r="C232" s="209" t="s">
        <v>313</v>
      </c>
      <c r="D232" s="218" t="s">
        <v>466</v>
      </c>
      <c r="E232" s="156">
        <v>32</v>
      </c>
      <c r="F232" s="154">
        <f t="shared" si="98"/>
        <v>36</v>
      </c>
      <c r="G232" s="217">
        <v>4</v>
      </c>
      <c r="H232" s="155">
        <v>1</v>
      </c>
      <c r="I232" s="150" t="str">
        <f t="shared" si="97"/>
        <v/>
      </c>
      <c r="J232" s="150" t="str">
        <f t="shared" si="97"/>
        <v/>
      </c>
      <c r="K232" s="150" t="str">
        <f t="shared" si="97"/>
        <v/>
      </c>
      <c r="L232" s="150" t="str">
        <f t="shared" si="97"/>
        <v/>
      </c>
      <c r="M232" s="150" t="str">
        <f t="shared" si="97"/>
        <v/>
      </c>
      <c r="N232" s="150" t="str">
        <f t="shared" si="97"/>
        <v/>
      </c>
      <c r="O232" s="150" t="str">
        <f t="shared" si="97"/>
        <v/>
      </c>
      <c r="P232" s="150" t="str">
        <f t="shared" si="97"/>
        <v/>
      </c>
      <c r="Q232" s="150" t="str">
        <f t="shared" si="97"/>
        <v/>
      </c>
      <c r="R232" s="150" t="str">
        <f t="shared" si="97"/>
        <v/>
      </c>
      <c r="S232" s="150" t="str">
        <f t="shared" si="97"/>
        <v/>
      </c>
      <c r="T232" s="150" t="str">
        <f t="shared" si="97"/>
        <v/>
      </c>
      <c r="U232" s="150" t="str">
        <f t="shared" si="97"/>
        <v/>
      </c>
      <c r="V232" s="150" t="str">
        <f t="shared" si="97"/>
        <v/>
      </c>
      <c r="W232" s="150" t="str">
        <f t="shared" si="97"/>
        <v/>
      </c>
      <c r="X232" s="150" t="str">
        <f t="shared" si="97"/>
        <v/>
      </c>
      <c r="Y232" s="150" t="str">
        <f t="shared" si="96"/>
        <v/>
      </c>
      <c r="Z232" s="150" t="str">
        <f t="shared" si="96"/>
        <v/>
      </c>
      <c r="AA232" s="150" t="str">
        <f t="shared" si="96"/>
        <v/>
      </c>
      <c r="AB232" s="150" t="str">
        <f t="shared" si="96"/>
        <v/>
      </c>
      <c r="AC232" s="150" t="str">
        <f t="shared" si="96"/>
        <v/>
      </c>
      <c r="AD232" s="150" t="str">
        <f t="shared" si="96"/>
        <v/>
      </c>
      <c r="AE232" s="150" t="str">
        <f t="shared" si="96"/>
        <v/>
      </c>
      <c r="AF232" s="150" t="str">
        <f t="shared" si="96"/>
        <v/>
      </c>
      <c r="AG232" s="150" t="str">
        <f t="shared" si="96"/>
        <v/>
      </c>
      <c r="AH232" s="150" t="str">
        <f t="shared" si="96"/>
        <v/>
      </c>
      <c r="AI232" s="150" t="str">
        <f t="shared" si="96"/>
        <v/>
      </c>
      <c r="AJ232" s="150" t="str">
        <f t="shared" si="96"/>
        <v/>
      </c>
      <c r="AK232" s="150" t="str">
        <f t="shared" si="96"/>
        <v/>
      </c>
      <c r="AL232" s="150" t="str">
        <f t="shared" si="95"/>
        <v/>
      </c>
      <c r="AM232" s="150" t="str">
        <f t="shared" si="95"/>
        <v/>
      </c>
      <c r="AN232" s="150" t="str">
        <f t="shared" si="95"/>
        <v/>
      </c>
      <c r="AO232" s="150" t="str">
        <f t="shared" si="95"/>
        <v>█</v>
      </c>
      <c r="AP232" s="150" t="str">
        <f t="shared" si="95"/>
        <v>█</v>
      </c>
      <c r="AQ232" s="150" t="str">
        <f t="shared" si="95"/>
        <v>█</v>
      </c>
      <c r="AR232" s="150" t="str">
        <f t="shared" si="95"/>
        <v>█</v>
      </c>
      <c r="AS232" s="150" t="str">
        <f t="shared" si="95"/>
        <v/>
      </c>
      <c r="AT232" s="150" t="str">
        <f t="shared" si="91"/>
        <v/>
      </c>
      <c r="AU232" s="150" t="str">
        <f t="shared" si="91"/>
        <v/>
      </c>
      <c r="AV232" s="150" t="str">
        <f t="shared" si="91"/>
        <v/>
      </c>
      <c r="AW232" s="150" t="str">
        <f t="shared" si="91"/>
        <v/>
      </c>
      <c r="AX232" s="150" t="str">
        <f t="shared" si="91"/>
        <v/>
      </c>
      <c r="AY232" s="150" t="str">
        <f t="shared" si="91"/>
        <v/>
      </c>
      <c r="AZ232" s="150" t="str">
        <f t="shared" si="91"/>
        <v/>
      </c>
      <c r="BA232" s="150" t="str">
        <f t="shared" si="91"/>
        <v/>
      </c>
      <c r="BB232" s="150" t="str">
        <f t="shared" si="91"/>
        <v/>
      </c>
      <c r="BC232" s="150" t="str">
        <f t="shared" si="91"/>
        <v/>
      </c>
      <c r="BD232" s="150" t="str">
        <f t="shared" si="91"/>
        <v/>
      </c>
      <c r="BE232" s="150" t="str">
        <f t="shared" si="91"/>
        <v/>
      </c>
      <c r="BF232" s="150" t="str">
        <f t="shared" si="92"/>
        <v/>
      </c>
      <c r="BG232" s="150" t="str">
        <f t="shared" si="92"/>
        <v/>
      </c>
      <c r="BH232" s="150" t="str">
        <f t="shared" si="92"/>
        <v/>
      </c>
      <c r="BI232" s="150" t="str">
        <f t="shared" si="92"/>
        <v/>
      </c>
      <c r="BJ232" s="151" t="str">
        <f t="shared" si="92"/>
        <v/>
      </c>
      <c r="BK232" s="125"/>
    </row>
    <row r="233" spans="2:63" ht="15" customHeight="1" outlineLevel="2" x14ac:dyDescent="0.2">
      <c r="B233" s="119"/>
      <c r="C233" s="209" t="s">
        <v>314</v>
      </c>
      <c r="D233" s="218" t="s">
        <v>466</v>
      </c>
      <c r="E233" s="156">
        <v>32</v>
      </c>
      <c r="F233" s="154">
        <f t="shared" si="98"/>
        <v>36</v>
      </c>
      <c r="G233" s="217">
        <v>4</v>
      </c>
      <c r="H233" s="155">
        <v>1</v>
      </c>
      <c r="I233" s="150" t="str">
        <f t="shared" si="97"/>
        <v/>
      </c>
      <c r="J233" s="150" t="str">
        <f t="shared" si="97"/>
        <v/>
      </c>
      <c r="K233" s="150" t="str">
        <f t="shared" si="97"/>
        <v/>
      </c>
      <c r="L233" s="150" t="str">
        <f t="shared" si="97"/>
        <v/>
      </c>
      <c r="M233" s="150" t="str">
        <f t="shared" si="97"/>
        <v/>
      </c>
      <c r="N233" s="150" t="str">
        <f t="shared" si="97"/>
        <v/>
      </c>
      <c r="O233" s="150" t="str">
        <f t="shared" si="97"/>
        <v/>
      </c>
      <c r="P233" s="150" t="str">
        <f t="shared" si="97"/>
        <v/>
      </c>
      <c r="Q233" s="150" t="str">
        <f t="shared" si="97"/>
        <v/>
      </c>
      <c r="R233" s="150" t="str">
        <f t="shared" si="97"/>
        <v/>
      </c>
      <c r="S233" s="150" t="str">
        <f t="shared" si="97"/>
        <v/>
      </c>
      <c r="T233" s="150" t="str">
        <f t="shared" si="97"/>
        <v/>
      </c>
      <c r="U233" s="150" t="str">
        <f t="shared" si="97"/>
        <v/>
      </c>
      <c r="V233" s="150" t="str">
        <f t="shared" si="97"/>
        <v/>
      </c>
      <c r="W233" s="150" t="str">
        <f t="shared" si="97"/>
        <v/>
      </c>
      <c r="X233" s="150" t="str">
        <f t="shared" si="97"/>
        <v/>
      </c>
      <c r="Y233" s="150" t="str">
        <f t="shared" si="96"/>
        <v/>
      </c>
      <c r="Z233" s="150" t="str">
        <f t="shared" si="96"/>
        <v/>
      </c>
      <c r="AA233" s="150" t="str">
        <f t="shared" si="96"/>
        <v/>
      </c>
      <c r="AB233" s="150" t="str">
        <f t="shared" si="96"/>
        <v/>
      </c>
      <c r="AC233" s="150" t="str">
        <f t="shared" si="96"/>
        <v/>
      </c>
      <c r="AD233" s="150" t="str">
        <f t="shared" si="96"/>
        <v/>
      </c>
      <c r="AE233" s="150" t="str">
        <f t="shared" si="96"/>
        <v/>
      </c>
      <c r="AF233" s="150" t="str">
        <f t="shared" si="96"/>
        <v/>
      </c>
      <c r="AG233" s="150" t="str">
        <f t="shared" si="96"/>
        <v/>
      </c>
      <c r="AH233" s="150" t="str">
        <f t="shared" si="96"/>
        <v/>
      </c>
      <c r="AI233" s="150" t="str">
        <f t="shared" si="96"/>
        <v/>
      </c>
      <c r="AJ233" s="150" t="str">
        <f t="shared" si="96"/>
        <v/>
      </c>
      <c r="AK233" s="150" t="str">
        <f t="shared" si="96"/>
        <v/>
      </c>
      <c r="AL233" s="150" t="str">
        <f t="shared" si="95"/>
        <v/>
      </c>
      <c r="AM233" s="150" t="str">
        <f t="shared" si="95"/>
        <v/>
      </c>
      <c r="AN233" s="150" t="str">
        <f t="shared" si="95"/>
        <v/>
      </c>
      <c r="AO233" s="150" t="str">
        <f t="shared" si="95"/>
        <v>█</v>
      </c>
      <c r="AP233" s="150" t="str">
        <f t="shared" si="95"/>
        <v>█</v>
      </c>
      <c r="AQ233" s="150" t="str">
        <f t="shared" si="95"/>
        <v>█</v>
      </c>
      <c r="AR233" s="150" t="str">
        <f t="shared" si="95"/>
        <v>█</v>
      </c>
      <c r="AS233" s="150" t="str">
        <f t="shared" si="95"/>
        <v/>
      </c>
      <c r="AT233" s="150" t="str">
        <f t="shared" si="91"/>
        <v/>
      </c>
      <c r="AU233" s="150" t="str">
        <f t="shared" si="91"/>
        <v/>
      </c>
      <c r="AV233" s="150" t="str">
        <f t="shared" si="91"/>
        <v/>
      </c>
      <c r="AW233" s="150" t="str">
        <f t="shared" si="91"/>
        <v/>
      </c>
      <c r="AX233" s="150" t="str">
        <f t="shared" si="91"/>
        <v/>
      </c>
      <c r="AY233" s="150" t="str">
        <f t="shared" si="91"/>
        <v/>
      </c>
      <c r="AZ233" s="150" t="str">
        <f t="shared" si="91"/>
        <v/>
      </c>
      <c r="BA233" s="150" t="str">
        <f t="shared" si="91"/>
        <v/>
      </c>
      <c r="BB233" s="150" t="str">
        <f t="shared" si="91"/>
        <v/>
      </c>
      <c r="BC233" s="150" t="str">
        <f t="shared" si="91"/>
        <v/>
      </c>
      <c r="BD233" s="150" t="str">
        <f t="shared" si="91"/>
        <v/>
      </c>
      <c r="BE233" s="150" t="str">
        <f t="shared" si="91"/>
        <v/>
      </c>
      <c r="BF233" s="150" t="str">
        <f t="shared" si="92"/>
        <v/>
      </c>
      <c r="BG233" s="150" t="str">
        <f t="shared" si="92"/>
        <v/>
      </c>
      <c r="BH233" s="150" t="str">
        <f t="shared" si="92"/>
        <v/>
      </c>
      <c r="BI233" s="150" t="str">
        <f t="shared" si="92"/>
        <v/>
      </c>
      <c r="BJ233" s="151" t="str">
        <f t="shared" si="92"/>
        <v/>
      </c>
      <c r="BK233" s="125"/>
    </row>
    <row r="234" spans="2:63" ht="15" customHeight="1" outlineLevel="2" x14ac:dyDescent="0.2">
      <c r="B234" s="119"/>
      <c r="C234" s="209" t="s">
        <v>315</v>
      </c>
      <c r="D234" s="218" t="s">
        <v>466</v>
      </c>
      <c r="E234" s="156">
        <v>37</v>
      </c>
      <c r="F234" s="154">
        <f t="shared" si="98"/>
        <v>41</v>
      </c>
      <c r="G234" s="217">
        <v>4</v>
      </c>
      <c r="H234" s="155">
        <v>1</v>
      </c>
      <c r="I234" s="150" t="str">
        <f t="shared" si="97"/>
        <v/>
      </c>
      <c r="J234" s="150" t="str">
        <f t="shared" si="97"/>
        <v/>
      </c>
      <c r="K234" s="150" t="str">
        <f t="shared" si="97"/>
        <v/>
      </c>
      <c r="L234" s="150" t="str">
        <f t="shared" si="97"/>
        <v/>
      </c>
      <c r="M234" s="150" t="str">
        <f t="shared" si="97"/>
        <v/>
      </c>
      <c r="N234" s="150" t="str">
        <f t="shared" si="97"/>
        <v/>
      </c>
      <c r="O234" s="150" t="str">
        <f t="shared" si="97"/>
        <v/>
      </c>
      <c r="P234" s="150" t="str">
        <f t="shared" si="97"/>
        <v/>
      </c>
      <c r="Q234" s="150" t="str">
        <f t="shared" si="97"/>
        <v/>
      </c>
      <c r="R234" s="150" t="str">
        <f t="shared" si="97"/>
        <v/>
      </c>
      <c r="S234" s="150" t="str">
        <f t="shared" si="97"/>
        <v/>
      </c>
      <c r="T234" s="150" t="str">
        <f t="shared" si="97"/>
        <v/>
      </c>
      <c r="U234" s="150" t="str">
        <f t="shared" si="97"/>
        <v/>
      </c>
      <c r="V234" s="150" t="str">
        <f t="shared" si="97"/>
        <v/>
      </c>
      <c r="W234" s="150" t="str">
        <f t="shared" si="97"/>
        <v/>
      </c>
      <c r="X234" s="150" t="str">
        <f t="shared" si="97"/>
        <v/>
      </c>
      <c r="Y234" s="150" t="str">
        <f t="shared" si="96"/>
        <v/>
      </c>
      <c r="Z234" s="150" t="str">
        <f t="shared" si="96"/>
        <v/>
      </c>
      <c r="AA234" s="150" t="str">
        <f t="shared" si="96"/>
        <v/>
      </c>
      <c r="AB234" s="150" t="str">
        <f t="shared" si="96"/>
        <v/>
      </c>
      <c r="AC234" s="150" t="str">
        <f t="shared" si="96"/>
        <v/>
      </c>
      <c r="AD234" s="150" t="str">
        <f t="shared" si="96"/>
        <v/>
      </c>
      <c r="AE234" s="150" t="str">
        <f t="shared" si="96"/>
        <v/>
      </c>
      <c r="AF234" s="150" t="str">
        <f t="shared" si="96"/>
        <v/>
      </c>
      <c r="AG234" s="150" t="str">
        <f t="shared" si="96"/>
        <v/>
      </c>
      <c r="AH234" s="150" t="str">
        <f t="shared" si="96"/>
        <v/>
      </c>
      <c r="AI234" s="150" t="str">
        <f t="shared" si="96"/>
        <v/>
      </c>
      <c r="AJ234" s="150" t="str">
        <f t="shared" si="96"/>
        <v/>
      </c>
      <c r="AK234" s="150" t="str">
        <f t="shared" si="96"/>
        <v/>
      </c>
      <c r="AL234" s="150" t="str">
        <f t="shared" si="95"/>
        <v/>
      </c>
      <c r="AM234" s="150" t="str">
        <f t="shared" si="95"/>
        <v/>
      </c>
      <c r="AN234" s="150" t="str">
        <f t="shared" si="95"/>
        <v/>
      </c>
      <c r="AO234" s="150" t="str">
        <f t="shared" si="95"/>
        <v/>
      </c>
      <c r="AP234" s="150" t="str">
        <f t="shared" si="95"/>
        <v/>
      </c>
      <c r="AQ234" s="150" t="str">
        <f t="shared" si="95"/>
        <v/>
      </c>
      <c r="AR234" s="150" t="str">
        <f t="shared" si="95"/>
        <v/>
      </c>
      <c r="AS234" s="150" t="str">
        <f t="shared" si="95"/>
        <v/>
      </c>
      <c r="AT234" s="150" t="str">
        <f t="shared" si="91"/>
        <v>█</v>
      </c>
      <c r="AU234" s="150" t="str">
        <f t="shared" si="91"/>
        <v>█</v>
      </c>
      <c r="AV234" s="150" t="str">
        <f t="shared" si="91"/>
        <v>█</v>
      </c>
      <c r="AW234" s="150" t="str">
        <f t="shared" si="91"/>
        <v>█</v>
      </c>
      <c r="AX234" s="150" t="str">
        <f t="shared" si="91"/>
        <v/>
      </c>
      <c r="AY234" s="150" t="str">
        <f t="shared" si="91"/>
        <v/>
      </c>
      <c r="AZ234" s="150" t="str">
        <f t="shared" si="91"/>
        <v/>
      </c>
      <c r="BA234" s="150" t="str">
        <f t="shared" si="91"/>
        <v/>
      </c>
      <c r="BB234" s="150" t="str">
        <f t="shared" si="91"/>
        <v/>
      </c>
      <c r="BC234" s="150" t="str">
        <f t="shared" si="91"/>
        <v/>
      </c>
      <c r="BD234" s="150" t="str">
        <f t="shared" si="91"/>
        <v/>
      </c>
      <c r="BE234" s="150" t="str">
        <f t="shared" si="91"/>
        <v/>
      </c>
      <c r="BF234" s="150" t="str">
        <f t="shared" si="92"/>
        <v/>
      </c>
      <c r="BG234" s="150" t="str">
        <f t="shared" si="92"/>
        <v/>
      </c>
      <c r="BH234" s="150" t="str">
        <f t="shared" si="92"/>
        <v/>
      </c>
      <c r="BI234" s="150" t="str">
        <f t="shared" si="92"/>
        <v/>
      </c>
      <c r="BJ234" s="151" t="str">
        <f t="shared" si="92"/>
        <v/>
      </c>
      <c r="BK234" s="125"/>
    </row>
    <row r="235" spans="2:63" ht="15" customHeight="1" outlineLevel="1" x14ac:dyDescent="0.2">
      <c r="B235" s="119"/>
      <c r="C235" s="180" t="s">
        <v>316</v>
      </c>
      <c r="D235" s="146" t="s">
        <v>464</v>
      </c>
      <c r="E235" s="147">
        <f>MIN(E236:E240)</f>
        <v>14</v>
      </c>
      <c r="F235" s="147">
        <f>MAX(F236:F240)</f>
        <v>51</v>
      </c>
      <c r="G235" s="147">
        <f>F235-E235</f>
        <v>37</v>
      </c>
      <c r="H235" s="148">
        <f>AVERAGE(H236:H240)</f>
        <v>0.34</v>
      </c>
      <c r="I235" s="150" t="str">
        <f t="shared" si="97"/>
        <v/>
      </c>
      <c r="J235" s="150" t="str">
        <f t="shared" si="97"/>
        <v/>
      </c>
      <c r="K235" s="150" t="str">
        <f t="shared" si="97"/>
        <v/>
      </c>
      <c r="L235" s="150" t="str">
        <f t="shared" si="97"/>
        <v/>
      </c>
      <c r="M235" s="150" t="str">
        <f t="shared" si="97"/>
        <v/>
      </c>
      <c r="N235" s="150" t="str">
        <f t="shared" si="97"/>
        <v/>
      </c>
      <c r="O235" s="150" t="str">
        <f t="shared" si="97"/>
        <v/>
      </c>
      <c r="P235" s="150" t="str">
        <f t="shared" si="97"/>
        <v/>
      </c>
      <c r="Q235" s="150" t="str">
        <f t="shared" si="97"/>
        <v/>
      </c>
      <c r="R235" s="150" t="str">
        <f t="shared" si="97"/>
        <v/>
      </c>
      <c r="S235" s="150" t="str">
        <f t="shared" si="97"/>
        <v/>
      </c>
      <c r="T235" s="150" t="str">
        <f t="shared" si="97"/>
        <v/>
      </c>
      <c r="U235" s="150" t="str">
        <f t="shared" si="97"/>
        <v/>
      </c>
      <c r="V235" s="150" t="str">
        <f t="shared" si="97"/>
        <v/>
      </c>
      <c r="W235" s="150" t="str">
        <f t="shared" si="97"/>
        <v>█</v>
      </c>
      <c r="X235" s="150" t="str">
        <f t="shared" si="97"/>
        <v>█</v>
      </c>
      <c r="Y235" s="150" t="str">
        <f t="shared" si="96"/>
        <v>█</v>
      </c>
      <c r="Z235" s="150" t="str">
        <f t="shared" si="96"/>
        <v>█</v>
      </c>
      <c r="AA235" s="150" t="str">
        <f t="shared" si="96"/>
        <v>█</v>
      </c>
      <c r="AB235" s="150" t="str">
        <f t="shared" si="96"/>
        <v>█</v>
      </c>
      <c r="AC235" s="150" t="str">
        <f t="shared" si="96"/>
        <v>█</v>
      </c>
      <c r="AD235" s="150" t="str">
        <f t="shared" si="96"/>
        <v>█</v>
      </c>
      <c r="AE235" s="150" t="str">
        <f t="shared" si="96"/>
        <v>█</v>
      </c>
      <c r="AF235" s="150" t="str">
        <f t="shared" si="96"/>
        <v>█</v>
      </c>
      <c r="AG235" s="150" t="str">
        <f t="shared" si="96"/>
        <v>█</v>
      </c>
      <c r="AH235" s="150" t="str">
        <f t="shared" si="96"/>
        <v>█</v>
      </c>
      <c r="AI235" s="150" t="str">
        <f t="shared" si="96"/>
        <v>█</v>
      </c>
      <c r="AJ235" s="150" t="str">
        <f t="shared" si="96"/>
        <v/>
      </c>
      <c r="AK235" s="150" t="str">
        <f t="shared" si="96"/>
        <v/>
      </c>
      <c r="AL235" s="150" t="str">
        <f t="shared" si="95"/>
        <v/>
      </c>
      <c r="AM235" s="150" t="str">
        <f t="shared" si="95"/>
        <v/>
      </c>
      <c r="AN235" s="150" t="str">
        <f t="shared" si="95"/>
        <v/>
      </c>
      <c r="AO235" s="150" t="str">
        <f t="shared" si="95"/>
        <v/>
      </c>
      <c r="AP235" s="150" t="str">
        <f t="shared" si="95"/>
        <v/>
      </c>
      <c r="AQ235" s="150" t="str">
        <f t="shared" si="95"/>
        <v/>
      </c>
      <c r="AR235" s="150" t="str">
        <f t="shared" si="95"/>
        <v/>
      </c>
      <c r="AS235" s="150" t="str">
        <f t="shared" si="95"/>
        <v/>
      </c>
      <c r="AT235" s="150" t="str">
        <f t="shared" si="91"/>
        <v/>
      </c>
      <c r="AU235" s="150" t="str">
        <f t="shared" si="91"/>
        <v/>
      </c>
      <c r="AV235" s="150" t="str">
        <f t="shared" si="91"/>
        <v/>
      </c>
      <c r="AW235" s="150" t="str">
        <f t="shared" si="91"/>
        <v/>
      </c>
      <c r="AX235" s="150" t="str">
        <f t="shared" si="91"/>
        <v/>
      </c>
      <c r="AY235" s="150" t="str">
        <f t="shared" si="91"/>
        <v/>
      </c>
      <c r="AZ235" s="150" t="str">
        <f t="shared" si="91"/>
        <v/>
      </c>
      <c r="BA235" s="150" t="str">
        <f t="shared" si="91"/>
        <v/>
      </c>
      <c r="BB235" s="150" t="str">
        <f t="shared" si="91"/>
        <v/>
      </c>
      <c r="BC235" s="150" t="str">
        <f t="shared" si="91"/>
        <v/>
      </c>
      <c r="BD235" s="150" t="str">
        <f t="shared" si="91"/>
        <v/>
      </c>
      <c r="BE235" s="150" t="str">
        <f t="shared" si="91"/>
        <v/>
      </c>
      <c r="BF235" s="150" t="str">
        <f t="shared" si="92"/>
        <v/>
      </c>
      <c r="BG235" s="150" t="str">
        <f t="shared" si="92"/>
        <v/>
      </c>
      <c r="BH235" s="150" t="str">
        <f t="shared" si="92"/>
        <v/>
      </c>
      <c r="BI235" s="150" t="str">
        <f t="shared" si="92"/>
        <v/>
      </c>
      <c r="BJ235" s="151" t="str">
        <f t="shared" si="92"/>
        <v/>
      </c>
      <c r="BK235" s="125"/>
    </row>
    <row r="236" spans="2:63" ht="15" customHeight="1" outlineLevel="2" x14ac:dyDescent="0.2">
      <c r="B236" s="119"/>
      <c r="C236" s="209" t="s">
        <v>317</v>
      </c>
      <c r="D236" s="153" t="s">
        <v>464</v>
      </c>
      <c r="E236" s="156">
        <v>14</v>
      </c>
      <c r="F236" s="154">
        <f t="shared" ref="F236:F247" si="99">E236+G236</f>
        <v>22</v>
      </c>
      <c r="G236" s="217">
        <v>8</v>
      </c>
      <c r="H236" s="158">
        <v>0.2</v>
      </c>
      <c r="I236" s="150" t="str">
        <f t="shared" si="97"/>
        <v/>
      </c>
      <c r="J236" s="150" t="str">
        <f t="shared" si="97"/>
        <v/>
      </c>
      <c r="K236" s="150" t="str">
        <f t="shared" si="97"/>
        <v/>
      </c>
      <c r="L236" s="150" t="str">
        <f t="shared" si="97"/>
        <v/>
      </c>
      <c r="M236" s="150" t="str">
        <f t="shared" si="97"/>
        <v/>
      </c>
      <c r="N236" s="150" t="str">
        <f t="shared" si="97"/>
        <v/>
      </c>
      <c r="O236" s="150" t="str">
        <f t="shared" si="97"/>
        <v/>
      </c>
      <c r="P236" s="150" t="str">
        <f t="shared" si="97"/>
        <v/>
      </c>
      <c r="Q236" s="150" t="str">
        <f t="shared" si="97"/>
        <v/>
      </c>
      <c r="R236" s="150" t="str">
        <f t="shared" si="97"/>
        <v/>
      </c>
      <c r="S236" s="150" t="str">
        <f t="shared" si="97"/>
        <v/>
      </c>
      <c r="T236" s="150" t="str">
        <f t="shared" si="97"/>
        <v/>
      </c>
      <c r="U236" s="150" t="str">
        <f t="shared" si="97"/>
        <v/>
      </c>
      <c r="V236" s="150" t="str">
        <f t="shared" si="97"/>
        <v/>
      </c>
      <c r="W236" s="150" t="str">
        <f t="shared" si="97"/>
        <v>█</v>
      </c>
      <c r="X236" s="150" t="str">
        <f t="shared" si="97"/>
        <v>█</v>
      </c>
      <c r="Y236" s="150" t="str">
        <f t="shared" si="96"/>
        <v/>
      </c>
      <c r="Z236" s="150" t="str">
        <f t="shared" si="96"/>
        <v/>
      </c>
      <c r="AA236" s="150" t="str">
        <f t="shared" si="96"/>
        <v/>
      </c>
      <c r="AB236" s="150" t="str">
        <f t="shared" si="96"/>
        <v/>
      </c>
      <c r="AC236" s="150" t="str">
        <f t="shared" si="96"/>
        <v/>
      </c>
      <c r="AD236" s="150" t="str">
        <f t="shared" si="96"/>
        <v/>
      </c>
      <c r="AE236" s="150" t="str">
        <f t="shared" si="96"/>
        <v/>
      </c>
      <c r="AF236" s="150" t="str">
        <f t="shared" si="96"/>
        <v/>
      </c>
      <c r="AG236" s="150" t="str">
        <f t="shared" si="96"/>
        <v/>
      </c>
      <c r="AH236" s="150" t="str">
        <f t="shared" si="96"/>
        <v/>
      </c>
      <c r="AI236" s="150" t="str">
        <f t="shared" si="96"/>
        <v/>
      </c>
      <c r="AJ236" s="150" t="str">
        <f t="shared" si="96"/>
        <v/>
      </c>
      <c r="AK236" s="150" t="str">
        <f t="shared" si="96"/>
        <v/>
      </c>
      <c r="AL236" s="150" t="str">
        <f t="shared" si="95"/>
        <v/>
      </c>
      <c r="AM236" s="150" t="str">
        <f t="shared" si="95"/>
        <v/>
      </c>
      <c r="AN236" s="150" t="str">
        <f t="shared" si="95"/>
        <v/>
      </c>
      <c r="AO236" s="150" t="str">
        <f t="shared" si="95"/>
        <v/>
      </c>
      <c r="AP236" s="150" t="str">
        <f t="shared" si="95"/>
        <v/>
      </c>
      <c r="AQ236" s="150" t="str">
        <f t="shared" si="95"/>
        <v/>
      </c>
      <c r="AR236" s="150" t="str">
        <f t="shared" si="95"/>
        <v/>
      </c>
      <c r="AS236" s="150" t="str">
        <f t="shared" si="95"/>
        <v/>
      </c>
      <c r="AT236" s="150" t="str">
        <f t="shared" si="91"/>
        <v/>
      </c>
      <c r="AU236" s="150" t="str">
        <f t="shared" si="91"/>
        <v/>
      </c>
      <c r="AV236" s="150" t="str">
        <f t="shared" si="91"/>
        <v/>
      </c>
      <c r="AW236" s="150" t="str">
        <f t="shared" si="91"/>
        <v/>
      </c>
      <c r="AX236" s="150" t="str">
        <f t="shared" si="91"/>
        <v/>
      </c>
      <c r="AY236" s="150" t="str">
        <f t="shared" si="91"/>
        <v/>
      </c>
      <c r="AZ236" s="150" t="str">
        <f t="shared" si="91"/>
        <v/>
      </c>
      <c r="BA236" s="150" t="str">
        <f t="shared" si="91"/>
        <v/>
      </c>
      <c r="BB236" s="150" t="str">
        <f t="shared" si="91"/>
        <v/>
      </c>
      <c r="BC236" s="150" t="str">
        <f t="shared" si="91"/>
        <v/>
      </c>
      <c r="BD236" s="150" t="str">
        <f t="shared" si="91"/>
        <v/>
      </c>
      <c r="BE236" s="150" t="str">
        <f t="shared" si="91"/>
        <v/>
      </c>
      <c r="BF236" s="150" t="str">
        <f t="shared" si="92"/>
        <v/>
      </c>
      <c r="BG236" s="150" t="str">
        <f t="shared" si="92"/>
        <v/>
      </c>
      <c r="BH236" s="150" t="str">
        <f t="shared" si="92"/>
        <v/>
      </c>
      <c r="BI236" s="150" t="str">
        <f t="shared" si="92"/>
        <v/>
      </c>
      <c r="BJ236" s="151" t="str">
        <f t="shared" si="92"/>
        <v/>
      </c>
      <c r="BK236" s="125"/>
    </row>
    <row r="237" spans="2:63" ht="15" customHeight="1" outlineLevel="2" x14ac:dyDescent="0.2">
      <c r="B237" s="119"/>
      <c r="C237" s="209" t="s">
        <v>318</v>
      </c>
      <c r="D237" s="153" t="s">
        <v>464</v>
      </c>
      <c r="E237" s="156">
        <v>22</v>
      </c>
      <c r="F237" s="154">
        <f t="shared" si="99"/>
        <v>28</v>
      </c>
      <c r="G237" s="217">
        <v>6</v>
      </c>
      <c r="H237" s="158">
        <v>0.1</v>
      </c>
      <c r="I237" s="150" t="str">
        <f t="shared" si="97"/>
        <v/>
      </c>
      <c r="J237" s="150" t="str">
        <f t="shared" si="97"/>
        <v/>
      </c>
      <c r="K237" s="150" t="str">
        <f t="shared" si="97"/>
        <v/>
      </c>
      <c r="L237" s="150" t="str">
        <f t="shared" si="97"/>
        <v/>
      </c>
      <c r="M237" s="150" t="str">
        <f t="shared" si="97"/>
        <v/>
      </c>
      <c r="N237" s="150" t="str">
        <f t="shared" si="97"/>
        <v/>
      </c>
      <c r="O237" s="150" t="str">
        <f t="shared" si="97"/>
        <v/>
      </c>
      <c r="P237" s="150" t="str">
        <f t="shared" si="97"/>
        <v/>
      </c>
      <c r="Q237" s="150" t="str">
        <f t="shared" si="97"/>
        <v/>
      </c>
      <c r="R237" s="150" t="str">
        <f t="shared" si="97"/>
        <v/>
      </c>
      <c r="S237" s="150" t="str">
        <f t="shared" si="97"/>
        <v/>
      </c>
      <c r="T237" s="150" t="str">
        <f t="shared" si="97"/>
        <v/>
      </c>
      <c r="U237" s="150" t="str">
        <f t="shared" si="97"/>
        <v/>
      </c>
      <c r="V237" s="150" t="str">
        <f t="shared" si="97"/>
        <v/>
      </c>
      <c r="W237" s="150" t="str">
        <f t="shared" si="97"/>
        <v/>
      </c>
      <c r="X237" s="150" t="str">
        <f t="shared" si="97"/>
        <v/>
      </c>
      <c r="Y237" s="150" t="str">
        <f t="shared" si="96"/>
        <v/>
      </c>
      <c r="Z237" s="150" t="str">
        <f t="shared" si="96"/>
        <v/>
      </c>
      <c r="AA237" s="150" t="str">
        <f t="shared" si="96"/>
        <v/>
      </c>
      <c r="AB237" s="150" t="str">
        <f t="shared" si="96"/>
        <v/>
      </c>
      <c r="AC237" s="150" t="str">
        <f t="shared" si="96"/>
        <v/>
      </c>
      <c r="AD237" s="150" t="str">
        <f t="shared" si="96"/>
        <v/>
      </c>
      <c r="AE237" s="150" t="str">
        <f t="shared" si="96"/>
        <v>█</v>
      </c>
      <c r="AF237" s="150" t="str">
        <f t="shared" si="96"/>
        <v/>
      </c>
      <c r="AG237" s="150" t="str">
        <f t="shared" si="96"/>
        <v/>
      </c>
      <c r="AH237" s="150" t="str">
        <f t="shared" si="96"/>
        <v/>
      </c>
      <c r="AI237" s="150" t="str">
        <f t="shared" si="96"/>
        <v/>
      </c>
      <c r="AJ237" s="150" t="str">
        <f t="shared" si="96"/>
        <v/>
      </c>
      <c r="AK237" s="150" t="str">
        <f t="shared" si="96"/>
        <v/>
      </c>
      <c r="AL237" s="150" t="str">
        <f t="shared" si="95"/>
        <v/>
      </c>
      <c r="AM237" s="150" t="str">
        <f t="shared" si="95"/>
        <v/>
      </c>
      <c r="AN237" s="150" t="str">
        <f t="shared" si="95"/>
        <v/>
      </c>
      <c r="AO237" s="150" t="str">
        <f t="shared" si="95"/>
        <v/>
      </c>
      <c r="AP237" s="150" t="str">
        <f t="shared" si="95"/>
        <v/>
      </c>
      <c r="AQ237" s="150" t="str">
        <f t="shared" si="95"/>
        <v/>
      </c>
      <c r="AR237" s="150" t="str">
        <f t="shared" si="95"/>
        <v/>
      </c>
      <c r="AS237" s="150" t="str">
        <f t="shared" si="95"/>
        <v/>
      </c>
      <c r="AT237" s="150" t="str">
        <f t="shared" si="91"/>
        <v/>
      </c>
      <c r="AU237" s="150" t="str">
        <f t="shared" si="91"/>
        <v/>
      </c>
      <c r="AV237" s="150" t="str">
        <f t="shared" si="91"/>
        <v/>
      </c>
      <c r="AW237" s="150" t="str">
        <f t="shared" si="91"/>
        <v/>
      </c>
      <c r="AX237" s="150" t="str">
        <f t="shared" si="91"/>
        <v/>
      </c>
      <c r="AY237" s="150" t="str">
        <f t="shared" si="91"/>
        <v/>
      </c>
      <c r="AZ237" s="150" t="str">
        <f t="shared" si="91"/>
        <v/>
      </c>
      <c r="BA237" s="150" t="str">
        <f t="shared" si="91"/>
        <v/>
      </c>
      <c r="BB237" s="150" t="str">
        <f t="shared" si="91"/>
        <v/>
      </c>
      <c r="BC237" s="150" t="str">
        <f t="shared" si="91"/>
        <v/>
      </c>
      <c r="BD237" s="150" t="str">
        <f t="shared" si="91"/>
        <v/>
      </c>
      <c r="BE237" s="150" t="str">
        <f t="shared" si="91"/>
        <v/>
      </c>
      <c r="BF237" s="150" t="str">
        <f t="shared" si="92"/>
        <v/>
      </c>
      <c r="BG237" s="150" t="str">
        <f t="shared" si="92"/>
        <v/>
      </c>
      <c r="BH237" s="150" t="str">
        <f t="shared" si="92"/>
        <v/>
      </c>
      <c r="BI237" s="150" t="str">
        <f t="shared" si="92"/>
        <v/>
      </c>
      <c r="BJ237" s="151" t="str">
        <f t="shared" si="92"/>
        <v/>
      </c>
      <c r="BK237" s="125"/>
    </row>
    <row r="238" spans="2:63" ht="15" customHeight="1" outlineLevel="2" x14ac:dyDescent="0.2">
      <c r="B238" s="119"/>
      <c r="C238" s="209" t="s">
        <v>319</v>
      </c>
      <c r="D238" s="153" t="s">
        <v>464</v>
      </c>
      <c r="E238" s="156">
        <v>22</v>
      </c>
      <c r="F238" s="154">
        <f t="shared" si="99"/>
        <v>46</v>
      </c>
      <c r="G238" s="217">
        <v>24</v>
      </c>
      <c r="H238" s="158">
        <v>0.4</v>
      </c>
      <c r="I238" s="150" t="str">
        <f t="shared" si="97"/>
        <v/>
      </c>
      <c r="J238" s="150" t="str">
        <f t="shared" si="97"/>
        <v/>
      </c>
      <c r="K238" s="150" t="str">
        <f t="shared" si="97"/>
        <v/>
      </c>
      <c r="L238" s="150" t="str">
        <f t="shared" si="97"/>
        <v/>
      </c>
      <c r="M238" s="150" t="str">
        <f t="shared" si="97"/>
        <v/>
      </c>
      <c r="N238" s="150" t="str">
        <f t="shared" si="97"/>
        <v/>
      </c>
      <c r="O238" s="150" t="str">
        <f t="shared" si="97"/>
        <v/>
      </c>
      <c r="P238" s="150" t="str">
        <f t="shared" si="97"/>
        <v/>
      </c>
      <c r="Q238" s="150" t="str">
        <f t="shared" si="97"/>
        <v/>
      </c>
      <c r="R238" s="150" t="str">
        <f t="shared" si="97"/>
        <v/>
      </c>
      <c r="S238" s="150" t="str">
        <f t="shared" si="97"/>
        <v/>
      </c>
      <c r="T238" s="150" t="str">
        <f t="shared" si="97"/>
        <v/>
      </c>
      <c r="U238" s="150" t="str">
        <f t="shared" si="97"/>
        <v/>
      </c>
      <c r="V238" s="150" t="str">
        <f t="shared" si="97"/>
        <v/>
      </c>
      <c r="W238" s="150" t="str">
        <f t="shared" si="97"/>
        <v/>
      </c>
      <c r="X238" s="150" t="str">
        <f t="shared" si="97"/>
        <v/>
      </c>
      <c r="Y238" s="150" t="str">
        <f t="shared" si="96"/>
        <v/>
      </c>
      <c r="Z238" s="150" t="str">
        <f t="shared" si="96"/>
        <v/>
      </c>
      <c r="AA238" s="150" t="str">
        <f t="shared" si="96"/>
        <v/>
      </c>
      <c r="AB238" s="150" t="str">
        <f t="shared" si="96"/>
        <v/>
      </c>
      <c r="AC238" s="150" t="str">
        <f t="shared" si="96"/>
        <v/>
      </c>
      <c r="AD238" s="150" t="str">
        <f t="shared" si="96"/>
        <v/>
      </c>
      <c r="AE238" s="150" t="str">
        <f t="shared" si="96"/>
        <v>█</v>
      </c>
      <c r="AF238" s="150" t="str">
        <f t="shared" si="96"/>
        <v>█</v>
      </c>
      <c r="AG238" s="150" t="str">
        <f t="shared" si="96"/>
        <v>█</v>
      </c>
      <c r="AH238" s="150" t="str">
        <f t="shared" si="96"/>
        <v>█</v>
      </c>
      <c r="AI238" s="150" t="str">
        <f t="shared" si="96"/>
        <v>█</v>
      </c>
      <c r="AJ238" s="150" t="str">
        <f t="shared" si="96"/>
        <v>█</v>
      </c>
      <c r="AK238" s="150" t="str">
        <f t="shared" si="96"/>
        <v>█</v>
      </c>
      <c r="AL238" s="150" t="str">
        <f t="shared" si="95"/>
        <v>█</v>
      </c>
      <c r="AM238" s="150" t="str">
        <f t="shared" si="95"/>
        <v>█</v>
      </c>
      <c r="AN238" s="150" t="str">
        <f t="shared" si="95"/>
        <v>█</v>
      </c>
      <c r="AO238" s="150" t="str">
        <f t="shared" si="95"/>
        <v/>
      </c>
      <c r="AP238" s="150" t="str">
        <f t="shared" si="95"/>
        <v/>
      </c>
      <c r="AQ238" s="150" t="str">
        <f t="shared" si="95"/>
        <v/>
      </c>
      <c r="AR238" s="150" t="str">
        <f t="shared" si="95"/>
        <v/>
      </c>
      <c r="AS238" s="150" t="str">
        <f t="shared" si="95"/>
        <v/>
      </c>
      <c r="AT238" s="150" t="str">
        <f t="shared" si="91"/>
        <v/>
      </c>
      <c r="AU238" s="150" t="str">
        <f t="shared" si="91"/>
        <v/>
      </c>
      <c r="AV238" s="150" t="str">
        <f t="shared" si="91"/>
        <v/>
      </c>
      <c r="AW238" s="150" t="str">
        <f t="shared" si="91"/>
        <v/>
      </c>
      <c r="AX238" s="150" t="str">
        <f t="shared" si="91"/>
        <v/>
      </c>
      <c r="AY238" s="150" t="str">
        <f t="shared" si="91"/>
        <v/>
      </c>
      <c r="AZ238" s="150" t="str">
        <f t="shared" si="91"/>
        <v/>
      </c>
      <c r="BA238" s="150" t="str">
        <f t="shared" si="91"/>
        <v/>
      </c>
      <c r="BB238" s="150" t="str">
        <f t="shared" si="91"/>
        <v/>
      </c>
      <c r="BC238" s="150" t="str">
        <f t="shared" si="91"/>
        <v/>
      </c>
      <c r="BD238" s="150" t="str">
        <f t="shared" si="91"/>
        <v/>
      </c>
      <c r="BE238" s="150" t="str">
        <f t="shared" si="91"/>
        <v/>
      </c>
      <c r="BF238" s="150" t="str">
        <f t="shared" si="92"/>
        <v/>
      </c>
      <c r="BG238" s="150" t="str">
        <f t="shared" si="92"/>
        <v/>
      </c>
      <c r="BH238" s="150" t="str">
        <f t="shared" si="92"/>
        <v/>
      </c>
      <c r="BI238" s="150" t="str">
        <f t="shared" si="92"/>
        <v/>
      </c>
      <c r="BJ238" s="151" t="str">
        <f t="shared" si="92"/>
        <v/>
      </c>
      <c r="BK238" s="125"/>
    </row>
    <row r="239" spans="2:63" ht="15" customHeight="1" outlineLevel="2" x14ac:dyDescent="0.2">
      <c r="B239" s="119"/>
      <c r="C239" s="209" t="s">
        <v>320</v>
      </c>
      <c r="D239" s="153" t="s">
        <v>464</v>
      </c>
      <c r="E239" s="156">
        <v>46</v>
      </c>
      <c r="F239" s="154">
        <f t="shared" si="99"/>
        <v>48</v>
      </c>
      <c r="G239" s="217">
        <v>2</v>
      </c>
      <c r="H239" s="155">
        <v>1</v>
      </c>
      <c r="I239" s="150" t="str">
        <f t="shared" si="97"/>
        <v/>
      </c>
      <c r="J239" s="150" t="str">
        <f t="shared" si="97"/>
        <v/>
      </c>
      <c r="K239" s="150" t="str">
        <f t="shared" si="97"/>
        <v/>
      </c>
      <c r="L239" s="150" t="str">
        <f t="shared" si="97"/>
        <v/>
      </c>
      <c r="M239" s="150" t="str">
        <f t="shared" si="97"/>
        <v/>
      </c>
      <c r="N239" s="150" t="str">
        <f t="shared" si="97"/>
        <v/>
      </c>
      <c r="O239" s="150" t="str">
        <f t="shared" si="97"/>
        <v/>
      </c>
      <c r="P239" s="150" t="str">
        <f t="shared" si="97"/>
        <v/>
      </c>
      <c r="Q239" s="150" t="str">
        <f t="shared" si="97"/>
        <v/>
      </c>
      <c r="R239" s="150" t="str">
        <f t="shared" si="97"/>
        <v/>
      </c>
      <c r="S239" s="150" t="str">
        <f t="shared" si="97"/>
        <v/>
      </c>
      <c r="T239" s="150" t="str">
        <f t="shared" si="97"/>
        <v/>
      </c>
      <c r="U239" s="150" t="str">
        <f t="shared" si="97"/>
        <v/>
      </c>
      <c r="V239" s="150" t="str">
        <f t="shared" si="97"/>
        <v/>
      </c>
      <c r="W239" s="150" t="str">
        <f t="shared" si="97"/>
        <v/>
      </c>
      <c r="X239" s="150" t="str">
        <f t="shared" si="97"/>
        <v/>
      </c>
      <c r="Y239" s="150" t="str">
        <f t="shared" si="96"/>
        <v/>
      </c>
      <c r="Z239" s="150" t="str">
        <f t="shared" si="96"/>
        <v/>
      </c>
      <c r="AA239" s="150" t="str">
        <f t="shared" si="96"/>
        <v/>
      </c>
      <c r="AB239" s="150" t="str">
        <f t="shared" si="96"/>
        <v/>
      </c>
      <c r="AC239" s="150" t="str">
        <f t="shared" si="96"/>
        <v/>
      </c>
      <c r="AD239" s="150" t="str">
        <f t="shared" si="96"/>
        <v/>
      </c>
      <c r="AE239" s="150" t="str">
        <f t="shared" si="96"/>
        <v/>
      </c>
      <c r="AF239" s="150" t="str">
        <f t="shared" si="96"/>
        <v/>
      </c>
      <c r="AG239" s="150" t="str">
        <f t="shared" si="96"/>
        <v/>
      </c>
      <c r="AH239" s="150" t="str">
        <f t="shared" si="96"/>
        <v/>
      </c>
      <c r="AI239" s="150" t="str">
        <f t="shared" si="96"/>
        <v/>
      </c>
      <c r="AJ239" s="150" t="str">
        <f t="shared" si="96"/>
        <v/>
      </c>
      <c r="AK239" s="150" t="str">
        <f t="shared" si="96"/>
        <v/>
      </c>
      <c r="AL239" s="150" t="str">
        <f t="shared" si="95"/>
        <v/>
      </c>
      <c r="AM239" s="150" t="str">
        <f t="shared" si="95"/>
        <v/>
      </c>
      <c r="AN239" s="150" t="str">
        <f t="shared" si="95"/>
        <v/>
      </c>
      <c r="AO239" s="150" t="str">
        <f t="shared" si="95"/>
        <v/>
      </c>
      <c r="AP239" s="150" t="str">
        <f t="shared" si="95"/>
        <v/>
      </c>
      <c r="AQ239" s="150" t="str">
        <f t="shared" si="95"/>
        <v/>
      </c>
      <c r="AR239" s="150" t="str">
        <f t="shared" si="95"/>
        <v/>
      </c>
      <c r="AS239" s="150" t="str">
        <f t="shared" si="95"/>
        <v/>
      </c>
      <c r="AT239" s="150" t="str">
        <f t="shared" ref="AT239:BJ252" si="100">IF(AND(AT$8&gt;=$E239,AT$8&lt;=$E239+$G239),IF($E239+$G239*$H239&gt;AT$8,$Y$4,""),"")</f>
        <v/>
      </c>
      <c r="AU239" s="150" t="str">
        <f t="shared" si="100"/>
        <v/>
      </c>
      <c r="AV239" s="150" t="str">
        <f t="shared" si="100"/>
        <v/>
      </c>
      <c r="AW239" s="150" t="str">
        <f t="shared" si="100"/>
        <v/>
      </c>
      <c r="AX239" s="150" t="str">
        <f t="shared" si="100"/>
        <v/>
      </c>
      <c r="AY239" s="150" t="str">
        <f t="shared" si="100"/>
        <v/>
      </c>
      <c r="AZ239" s="150" t="str">
        <f t="shared" si="100"/>
        <v/>
      </c>
      <c r="BA239" s="150" t="str">
        <f t="shared" si="100"/>
        <v/>
      </c>
      <c r="BB239" s="150" t="str">
        <f t="shared" si="100"/>
        <v/>
      </c>
      <c r="BC239" s="150" t="str">
        <f t="shared" si="100"/>
        <v>█</v>
      </c>
      <c r="BD239" s="150" t="str">
        <f t="shared" si="100"/>
        <v>█</v>
      </c>
      <c r="BE239" s="150" t="str">
        <f t="shared" si="100"/>
        <v/>
      </c>
      <c r="BF239" s="150" t="str">
        <f t="shared" si="100"/>
        <v/>
      </c>
      <c r="BG239" s="150" t="str">
        <f t="shared" si="100"/>
        <v/>
      </c>
      <c r="BH239" s="150" t="str">
        <f t="shared" si="100"/>
        <v/>
      </c>
      <c r="BI239" s="150" t="str">
        <f t="shared" si="100"/>
        <v/>
      </c>
      <c r="BJ239" s="151" t="str">
        <f t="shared" si="100"/>
        <v/>
      </c>
      <c r="BK239" s="125"/>
    </row>
    <row r="240" spans="2:63" ht="15" customHeight="1" outlineLevel="2" x14ac:dyDescent="0.2">
      <c r="B240" s="119"/>
      <c r="C240" s="209" t="s">
        <v>321</v>
      </c>
      <c r="D240" s="153" t="s">
        <v>464</v>
      </c>
      <c r="E240" s="156">
        <v>48</v>
      </c>
      <c r="F240" s="154">
        <f t="shared" si="99"/>
        <v>51</v>
      </c>
      <c r="G240" s="217">
        <v>3</v>
      </c>
      <c r="H240" s="158">
        <v>0</v>
      </c>
      <c r="I240" s="150" t="str">
        <f t="shared" si="97"/>
        <v/>
      </c>
      <c r="J240" s="150" t="str">
        <f t="shared" si="97"/>
        <v/>
      </c>
      <c r="K240" s="150" t="str">
        <f t="shared" si="97"/>
        <v/>
      </c>
      <c r="L240" s="150" t="str">
        <f t="shared" si="97"/>
        <v/>
      </c>
      <c r="M240" s="150" t="str">
        <f t="shared" si="97"/>
        <v/>
      </c>
      <c r="N240" s="150" t="str">
        <f t="shared" si="97"/>
        <v/>
      </c>
      <c r="O240" s="150" t="str">
        <f t="shared" si="97"/>
        <v/>
      </c>
      <c r="P240" s="150" t="str">
        <f t="shared" si="97"/>
        <v/>
      </c>
      <c r="Q240" s="150" t="str">
        <f t="shared" si="97"/>
        <v/>
      </c>
      <c r="R240" s="150" t="str">
        <f t="shared" si="97"/>
        <v/>
      </c>
      <c r="S240" s="150" t="str">
        <f t="shared" si="97"/>
        <v/>
      </c>
      <c r="T240" s="150" t="str">
        <f t="shared" si="97"/>
        <v/>
      </c>
      <c r="U240" s="150" t="str">
        <f t="shared" si="97"/>
        <v/>
      </c>
      <c r="V240" s="150" t="str">
        <f t="shared" si="97"/>
        <v/>
      </c>
      <c r="W240" s="150" t="str">
        <f t="shared" si="97"/>
        <v/>
      </c>
      <c r="X240" s="150" t="str">
        <f t="shared" si="97"/>
        <v/>
      </c>
      <c r="Y240" s="150" t="str">
        <f t="shared" si="96"/>
        <v/>
      </c>
      <c r="Z240" s="150" t="str">
        <f t="shared" si="96"/>
        <v/>
      </c>
      <c r="AA240" s="150" t="str">
        <f t="shared" si="96"/>
        <v/>
      </c>
      <c r="AB240" s="150" t="str">
        <f t="shared" si="96"/>
        <v/>
      </c>
      <c r="AC240" s="150" t="str">
        <f t="shared" si="96"/>
        <v/>
      </c>
      <c r="AD240" s="150" t="str">
        <f t="shared" si="96"/>
        <v/>
      </c>
      <c r="AE240" s="150" t="str">
        <f t="shared" si="96"/>
        <v/>
      </c>
      <c r="AF240" s="150" t="str">
        <f t="shared" si="96"/>
        <v/>
      </c>
      <c r="AG240" s="150" t="str">
        <f t="shared" si="96"/>
        <v/>
      </c>
      <c r="AH240" s="150" t="str">
        <f t="shared" si="96"/>
        <v/>
      </c>
      <c r="AI240" s="150" t="str">
        <f t="shared" si="96"/>
        <v/>
      </c>
      <c r="AJ240" s="150" t="str">
        <f t="shared" si="96"/>
        <v/>
      </c>
      <c r="AK240" s="150" t="str">
        <f t="shared" si="96"/>
        <v/>
      </c>
      <c r="AL240" s="150" t="str">
        <f t="shared" si="95"/>
        <v/>
      </c>
      <c r="AM240" s="150" t="str">
        <f t="shared" si="95"/>
        <v/>
      </c>
      <c r="AN240" s="150" t="str">
        <f t="shared" si="95"/>
        <v/>
      </c>
      <c r="AO240" s="150" t="str">
        <f t="shared" si="95"/>
        <v/>
      </c>
      <c r="AP240" s="150" t="str">
        <f t="shared" si="95"/>
        <v/>
      </c>
      <c r="AQ240" s="150" t="str">
        <f t="shared" si="95"/>
        <v/>
      </c>
      <c r="AR240" s="150" t="str">
        <f t="shared" si="95"/>
        <v/>
      </c>
      <c r="AS240" s="150" t="str">
        <f t="shared" si="95"/>
        <v/>
      </c>
      <c r="AT240" s="150" t="str">
        <f t="shared" si="100"/>
        <v/>
      </c>
      <c r="AU240" s="150" t="str">
        <f t="shared" si="100"/>
        <v/>
      </c>
      <c r="AV240" s="150" t="str">
        <f t="shared" si="100"/>
        <v/>
      </c>
      <c r="AW240" s="150" t="str">
        <f t="shared" si="100"/>
        <v/>
      </c>
      <c r="AX240" s="150" t="str">
        <f t="shared" si="100"/>
        <v/>
      </c>
      <c r="AY240" s="150" t="str">
        <f t="shared" si="100"/>
        <v/>
      </c>
      <c r="AZ240" s="150" t="str">
        <f t="shared" si="100"/>
        <v/>
      </c>
      <c r="BA240" s="150" t="str">
        <f t="shared" si="100"/>
        <v/>
      </c>
      <c r="BB240" s="150" t="str">
        <f t="shared" si="100"/>
        <v/>
      </c>
      <c r="BC240" s="150" t="str">
        <f t="shared" si="100"/>
        <v/>
      </c>
      <c r="BD240" s="150" t="str">
        <f t="shared" si="100"/>
        <v/>
      </c>
      <c r="BE240" s="150" t="str">
        <f t="shared" si="100"/>
        <v/>
      </c>
      <c r="BF240" s="150" t="str">
        <f t="shared" si="100"/>
        <v/>
      </c>
      <c r="BG240" s="150" t="str">
        <f t="shared" si="100"/>
        <v/>
      </c>
      <c r="BH240" s="150" t="str">
        <f t="shared" si="100"/>
        <v/>
      </c>
      <c r="BI240" s="150" t="str">
        <f t="shared" si="100"/>
        <v/>
      </c>
      <c r="BJ240" s="151" t="str">
        <f t="shared" si="100"/>
        <v/>
      </c>
      <c r="BK240" s="125"/>
    </row>
    <row r="241" spans="2:63" ht="14.25" outlineLevel="1" x14ac:dyDescent="0.2">
      <c r="B241" s="119"/>
      <c r="C241" s="180" t="s">
        <v>322</v>
      </c>
      <c r="D241" s="146" t="s">
        <v>466</v>
      </c>
      <c r="E241" s="147">
        <f>MIN(E242:E262)</f>
        <v>1</v>
      </c>
      <c r="F241" s="147">
        <f>MAX(F242:F262)</f>
        <v>54</v>
      </c>
      <c r="G241" s="147">
        <f>F241-E241</f>
        <v>53</v>
      </c>
      <c r="H241" s="148">
        <f>AVERAGE(H242:H247)</f>
        <v>1</v>
      </c>
      <c r="I241" s="150" t="str">
        <f t="shared" si="97"/>
        <v/>
      </c>
      <c r="J241" s="150" t="str">
        <f t="shared" si="97"/>
        <v>█</v>
      </c>
      <c r="K241" s="150" t="str">
        <f t="shared" si="97"/>
        <v>█</v>
      </c>
      <c r="L241" s="150" t="str">
        <f t="shared" si="97"/>
        <v>█</v>
      </c>
      <c r="M241" s="150" t="str">
        <f t="shared" si="97"/>
        <v>█</v>
      </c>
      <c r="N241" s="150" t="str">
        <f t="shared" si="97"/>
        <v>█</v>
      </c>
      <c r="O241" s="150" t="str">
        <f t="shared" si="97"/>
        <v>█</v>
      </c>
      <c r="P241" s="150" t="str">
        <f t="shared" si="97"/>
        <v>█</v>
      </c>
      <c r="Q241" s="150" t="str">
        <f t="shared" si="97"/>
        <v>█</v>
      </c>
      <c r="R241" s="150" t="str">
        <f t="shared" si="97"/>
        <v>█</v>
      </c>
      <c r="S241" s="150" t="str">
        <f t="shared" si="97"/>
        <v>█</v>
      </c>
      <c r="T241" s="150" t="str">
        <f t="shared" si="97"/>
        <v>█</v>
      </c>
      <c r="U241" s="150" t="str">
        <f t="shared" si="97"/>
        <v>█</v>
      </c>
      <c r="V241" s="150" t="str">
        <f t="shared" si="97"/>
        <v>█</v>
      </c>
      <c r="W241" s="150" t="str">
        <f t="shared" si="97"/>
        <v>█</v>
      </c>
      <c r="X241" s="150" t="str">
        <f t="shared" si="97"/>
        <v>█</v>
      </c>
      <c r="Y241" s="150" t="str">
        <f t="shared" si="96"/>
        <v>█</v>
      </c>
      <c r="Z241" s="150" t="str">
        <f t="shared" si="96"/>
        <v>█</v>
      </c>
      <c r="AA241" s="150" t="str">
        <f t="shared" si="96"/>
        <v>█</v>
      </c>
      <c r="AB241" s="150" t="str">
        <f t="shared" si="96"/>
        <v>█</v>
      </c>
      <c r="AC241" s="150" t="str">
        <f t="shared" si="96"/>
        <v>█</v>
      </c>
      <c r="AD241" s="150" t="str">
        <f t="shared" si="96"/>
        <v>█</v>
      </c>
      <c r="AE241" s="150" t="str">
        <f t="shared" si="96"/>
        <v>█</v>
      </c>
      <c r="AF241" s="150" t="str">
        <f t="shared" si="96"/>
        <v>█</v>
      </c>
      <c r="AG241" s="150" t="str">
        <f t="shared" si="96"/>
        <v>█</v>
      </c>
      <c r="AH241" s="150" t="str">
        <f t="shared" si="96"/>
        <v>█</v>
      </c>
      <c r="AI241" s="150" t="str">
        <f t="shared" si="96"/>
        <v>█</v>
      </c>
      <c r="AJ241" s="150" t="str">
        <f t="shared" si="96"/>
        <v>█</v>
      </c>
      <c r="AK241" s="150" t="str">
        <f t="shared" si="96"/>
        <v>█</v>
      </c>
      <c r="AL241" s="150" t="str">
        <f t="shared" si="95"/>
        <v>█</v>
      </c>
      <c r="AM241" s="150" t="str">
        <f t="shared" si="95"/>
        <v>█</v>
      </c>
      <c r="AN241" s="150" t="str">
        <f t="shared" si="95"/>
        <v>█</v>
      </c>
      <c r="AO241" s="150" t="str">
        <f t="shared" si="95"/>
        <v>█</v>
      </c>
      <c r="AP241" s="150" t="str">
        <f t="shared" si="95"/>
        <v>█</v>
      </c>
      <c r="AQ241" s="150" t="str">
        <f t="shared" si="95"/>
        <v>█</v>
      </c>
      <c r="AR241" s="150" t="str">
        <f t="shared" si="95"/>
        <v>█</v>
      </c>
      <c r="AS241" s="150" t="str">
        <f t="shared" si="95"/>
        <v>█</v>
      </c>
      <c r="AT241" s="150" t="str">
        <f t="shared" si="100"/>
        <v>█</v>
      </c>
      <c r="AU241" s="150" t="str">
        <f t="shared" si="100"/>
        <v>█</v>
      </c>
      <c r="AV241" s="150" t="str">
        <f t="shared" si="100"/>
        <v>█</v>
      </c>
      <c r="AW241" s="150" t="str">
        <f t="shared" si="100"/>
        <v>█</v>
      </c>
      <c r="AX241" s="150" t="str">
        <f t="shared" si="100"/>
        <v>█</v>
      </c>
      <c r="AY241" s="150" t="str">
        <f t="shared" si="100"/>
        <v>█</v>
      </c>
      <c r="AZ241" s="150" t="str">
        <f t="shared" si="100"/>
        <v>█</v>
      </c>
      <c r="BA241" s="150" t="str">
        <f t="shared" si="100"/>
        <v>█</v>
      </c>
      <c r="BB241" s="150" t="str">
        <f t="shared" si="100"/>
        <v>█</v>
      </c>
      <c r="BC241" s="150" t="str">
        <f t="shared" si="100"/>
        <v>█</v>
      </c>
      <c r="BD241" s="150" t="str">
        <f t="shared" si="100"/>
        <v>█</v>
      </c>
      <c r="BE241" s="150" t="str">
        <f t="shared" si="100"/>
        <v>█</v>
      </c>
      <c r="BF241" s="150" t="str">
        <f t="shared" si="100"/>
        <v>█</v>
      </c>
      <c r="BG241" s="150" t="str">
        <f t="shared" si="100"/>
        <v>█</v>
      </c>
      <c r="BH241" s="150" t="str">
        <f t="shared" si="100"/>
        <v>█</v>
      </c>
      <c r="BI241" s="150" t="str">
        <f t="shared" si="100"/>
        <v>█</v>
      </c>
      <c r="BJ241" s="151" t="str">
        <f t="shared" si="100"/>
        <v>█</v>
      </c>
      <c r="BK241" s="125"/>
    </row>
    <row r="242" spans="2:63" ht="15" customHeight="1" outlineLevel="2" x14ac:dyDescent="0.2">
      <c r="B242" s="119"/>
      <c r="C242" s="209" t="s">
        <v>323</v>
      </c>
      <c r="D242" s="218" t="s">
        <v>466</v>
      </c>
      <c r="E242" s="156">
        <v>1</v>
      </c>
      <c r="F242" s="154">
        <f t="shared" si="99"/>
        <v>15</v>
      </c>
      <c r="G242" s="217">
        <v>14</v>
      </c>
      <c r="H242" s="155">
        <v>1</v>
      </c>
      <c r="I242" s="150" t="str">
        <f t="shared" si="97"/>
        <v/>
      </c>
      <c r="J242" s="150" t="str">
        <f t="shared" si="97"/>
        <v>█</v>
      </c>
      <c r="K242" s="150" t="str">
        <f t="shared" si="97"/>
        <v>█</v>
      </c>
      <c r="L242" s="150" t="str">
        <f t="shared" si="97"/>
        <v>█</v>
      </c>
      <c r="M242" s="150" t="str">
        <f t="shared" si="97"/>
        <v>█</v>
      </c>
      <c r="N242" s="150" t="str">
        <f t="shared" si="97"/>
        <v>█</v>
      </c>
      <c r="O242" s="150" t="str">
        <f t="shared" si="97"/>
        <v>█</v>
      </c>
      <c r="P242" s="150" t="str">
        <f t="shared" si="97"/>
        <v>█</v>
      </c>
      <c r="Q242" s="150" t="str">
        <f t="shared" si="97"/>
        <v>█</v>
      </c>
      <c r="R242" s="150" t="str">
        <f>IF(AND(R$8&gt;=$E242,R$8&lt;=$E242+$G242),IF($E242+$G242*$H242&gt;R$8,$Y$4,""),"")</f>
        <v>█</v>
      </c>
      <c r="S242" s="150" t="str">
        <f t="shared" si="97"/>
        <v>█</v>
      </c>
      <c r="T242" s="150" t="str">
        <f t="shared" si="97"/>
        <v>█</v>
      </c>
      <c r="U242" s="150" t="str">
        <f t="shared" si="97"/>
        <v>█</v>
      </c>
      <c r="V242" s="150" t="str">
        <f t="shared" si="97"/>
        <v>█</v>
      </c>
      <c r="W242" s="150" t="str">
        <f t="shared" si="97"/>
        <v>█</v>
      </c>
      <c r="X242" s="150" t="str">
        <f t="shared" si="97"/>
        <v/>
      </c>
      <c r="Y242" s="150" t="str">
        <f t="shared" si="96"/>
        <v/>
      </c>
      <c r="Z242" s="150" t="str">
        <f t="shared" si="96"/>
        <v/>
      </c>
      <c r="AA242" s="150" t="str">
        <f t="shared" si="96"/>
        <v/>
      </c>
      <c r="AB242" s="150" t="str">
        <f t="shared" si="96"/>
        <v/>
      </c>
      <c r="AC242" s="150" t="str">
        <f t="shared" si="96"/>
        <v/>
      </c>
      <c r="AD242" s="150" t="str">
        <f t="shared" si="96"/>
        <v/>
      </c>
      <c r="AE242" s="150" t="str">
        <f t="shared" si="96"/>
        <v/>
      </c>
      <c r="AF242" s="150" t="str">
        <f t="shared" si="96"/>
        <v/>
      </c>
      <c r="AG242" s="150" t="str">
        <f t="shared" si="96"/>
        <v/>
      </c>
      <c r="AH242" s="150" t="str">
        <f t="shared" si="96"/>
        <v/>
      </c>
      <c r="AI242" s="150" t="str">
        <f t="shared" si="96"/>
        <v/>
      </c>
      <c r="AJ242" s="150" t="str">
        <f t="shared" si="96"/>
        <v/>
      </c>
      <c r="AK242" s="150" t="str">
        <f t="shared" si="96"/>
        <v/>
      </c>
      <c r="AL242" s="150" t="str">
        <f t="shared" ref="AL242:BJ257" si="101">IF(AND(AL$8&gt;=$E242,AL$8&lt;=$E242+$G242),IF($E242+$G242*$H242&gt;AL$8,$Y$4,""),"")</f>
        <v/>
      </c>
      <c r="AM242" s="150" t="str">
        <f t="shared" si="101"/>
        <v/>
      </c>
      <c r="AN242" s="150" t="str">
        <f t="shared" si="101"/>
        <v/>
      </c>
      <c r="AO242" s="150" t="str">
        <f t="shared" si="101"/>
        <v/>
      </c>
      <c r="AP242" s="150" t="str">
        <f t="shared" si="101"/>
        <v/>
      </c>
      <c r="AQ242" s="150" t="str">
        <f t="shared" si="101"/>
        <v/>
      </c>
      <c r="AR242" s="150" t="str">
        <f t="shared" si="101"/>
        <v/>
      </c>
      <c r="AS242" s="150" t="str">
        <f t="shared" si="101"/>
        <v/>
      </c>
      <c r="AT242" s="150" t="str">
        <f t="shared" si="101"/>
        <v/>
      </c>
      <c r="AU242" s="150" t="str">
        <f t="shared" si="101"/>
        <v/>
      </c>
      <c r="AV242" s="150" t="str">
        <f t="shared" si="101"/>
        <v/>
      </c>
      <c r="AW242" s="150" t="str">
        <f t="shared" si="101"/>
        <v/>
      </c>
      <c r="AX242" s="150" t="str">
        <f t="shared" si="101"/>
        <v/>
      </c>
      <c r="AY242" s="150" t="str">
        <f t="shared" si="101"/>
        <v/>
      </c>
      <c r="AZ242" s="150" t="str">
        <f t="shared" si="100"/>
        <v/>
      </c>
      <c r="BA242" s="150" t="str">
        <f t="shared" si="100"/>
        <v/>
      </c>
      <c r="BB242" s="150" t="str">
        <f t="shared" si="100"/>
        <v/>
      </c>
      <c r="BC242" s="150" t="str">
        <f t="shared" si="100"/>
        <v/>
      </c>
      <c r="BD242" s="150" t="str">
        <f t="shared" si="100"/>
        <v/>
      </c>
      <c r="BE242" s="150" t="str">
        <f t="shared" si="100"/>
        <v/>
      </c>
      <c r="BF242" s="150" t="str">
        <f t="shared" si="100"/>
        <v/>
      </c>
      <c r="BG242" s="150" t="str">
        <f t="shared" si="100"/>
        <v/>
      </c>
      <c r="BH242" s="150" t="str">
        <f t="shared" si="100"/>
        <v/>
      </c>
      <c r="BI242" s="150" t="str">
        <f t="shared" si="100"/>
        <v/>
      </c>
      <c r="BJ242" s="151" t="str">
        <f t="shared" si="100"/>
        <v/>
      </c>
      <c r="BK242" s="125"/>
    </row>
    <row r="243" spans="2:63" ht="15" customHeight="1" outlineLevel="2" x14ac:dyDescent="0.2">
      <c r="B243" s="119"/>
      <c r="C243" s="209" t="s">
        <v>324</v>
      </c>
      <c r="D243" s="218" t="s">
        <v>466</v>
      </c>
      <c r="E243" s="156">
        <v>14</v>
      </c>
      <c r="F243" s="154">
        <f t="shared" si="99"/>
        <v>18</v>
      </c>
      <c r="G243" s="217">
        <v>4</v>
      </c>
      <c r="H243" s="155">
        <v>1</v>
      </c>
      <c r="I243" s="150" t="str">
        <f t="shared" si="97"/>
        <v/>
      </c>
      <c r="J243" s="150" t="str">
        <f t="shared" si="97"/>
        <v/>
      </c>
      <c r="K243" s="150" t="str">
        <f t="shared" si="97"/>
        <v/>
      </c>
      <c r="L243" s="150" t="str">
        <f t="shared" si="97"/>
        <v/>
      </c>
      <c r="M243" s="150" t="str">
        <f t="shared" si="97"/>
        <v/>
      </c>
      <c r="N243" s="150" t="str">
        <f t="shared" si="97"/>
        <v/>
      </c>
      <c r="O243" s="150" t="str">
        <f t="shared" si="97"/>
        <v/>
      </c>
      <c r="P243" s="150" t="str">
        <f t="shared" si="97"/>
        <v/>
      </c>
      <c r="Q243" s="150" t="str">
        <f t="shared" si="97"/>
        <v/>
      </c>
      <c r="R243" s="150" t="str">
        <f t="shared" si="97"/>
        <v/>
      </c>
      <c r="S243" s="150" t="str">
        <f t="shared" si="97"/>
        <v/>
      </c>
      <c r="T243" s="150" t="str">
        <f t="shared" si="97"/>
        <v/>
      </c>
      <c r="U243" s="150" t="str">
        <f t="shared" si="97"/>
        <v/>
      </c>
      <c r="V243" s="150" t="str">
        <f t="shared" si="97"/>
        <v/>
      </c>
      <c r="W243" s="150" t="str">
        <f t="shared" si="97"/>
        <v>█</v>
      </c>
      <c r="X243" s="150" t="str">
        <f t="shared" si="97"/>
        <v>█</v>
      </c>
      <c r="Y243" s="150" t="str">
        <f t="shared" si="96"/>
        <v>█</v>
      </c>
      <c r="Z243" s="150" t="str">
        <f t="shared" si="96"/>
        <v>█</v>
      </c>
      <c r="AA243" s="150" t="str">
        <f t="shared" si="96"/>
        <v/>
      </c>
      <c r="AB243" s="150" t="str">
        <f t="shared" si="96"/>
        <v/>
      </c>
      <c r="AC243" s="150" t="str">
        <f t="shared" si="96"/>
        <v/>
      </c>
      <c r="AD243" s="150" t="str">
        <f t="shared" si="96"/>
        <v/>
      </c>
      <c r="AE243" s="150" t="str">
        <f t="shared" si="96"/>
        <v/>
      </c>
      <c r="AF243" s="150" t="str">
        <f t="shared" si="96"/>
        <v/>
      </c>
      <c r="AG243" s="150" t="str">
        <f t="shared" si="96"/>
        <v/>
      </c>
      <c r="AH243" s="150" t="str">
        <f t="shared" si="96"/>
        <v/>
      </c>
      <c r="AI243" s="150" t="str">
        <f t="shared" si="96"/>
        <v/>
      </c>
      <c r="AJ243" s="150" t="str">
        <f t="shared" si="96"/>
        <v/>
      </c>
      <c r="AK243" s="150" t="str">
        <f t="shared" si="96"/>
        <v/>
      </c>
      <c r="AL243" s="150" t="str">
        <f t="shared" si="101"/>
        <v/>
      </c>
      <c r="AM243" s="150" t="str">
        <f t="shared" si="101"/>
        <v/>
      </c>
      <c r="AN243" s="150" t="str">
        <f t="shared" si="101"/>
        <v/>
      </c>
      <c r="AO243" s="150" t="str">
        <f t="shared" si="101"/>
        <v/>
      </c>
      <c r="AP243" s="150" t="str">
        <f t="shared" si="101"/>
        <v/>
      </c>
      <c r="AQ243" s="150" t="str">
        <f t="shared" si="101"/>
        <v/>
      </c>
      <c r="AR243" s="150" t="str">
        <f t="shared" si="101"/>
        <v/>
      </c>
      <c r="AS243" s="150" t="str">
        <f t="shared" si="101"/>
        <v/>
      </c>
      <c r="AT243" s="150" t="str">
        <f t="shared" si="101"/>
        <v/>
      </c>
      <c r="AU243" s="150" t="str">
        <f t="shared" si="101"/>
        <v/>
      </c>
      <c r="AV243" s="150" t="str">
        <f t="shared" si="101"/>
        <v/>
      </c>
      <c r="AW243" s="150" t="str">
        <f t="shared" si="101"/>
        <v/>
      </c>
      <c r="AX243" s="150" t="str">
        <f t="shared" si="101"/>
        <v/>
      </c>
      <c r="AY243" s="150" t="str">
        <f t="shared" si="101"/>
        <v/>
      </c>
      <c r="AZ243" s="150" t="str">
        <f t="shared" si="100"/>
        <v/>
      </c>
      <c r="BA243" s="150" t="str">
        <f t="shared" si="100"/>
        <v/>
      </c>
      <c r="BB243" s="150" t="str">
        <f t="shared" si="100"/>
        <v/>
      </c>
      <c r="BC243" s="150" t="str">
        <f t="shared" si="100"/>
        <v/>
      </c>
      <c r="BD243" s="150" t="str">
        <f t="shared" si="100"/>
        <v/>
      </c>
      <c r="BE243" s="150" t="str">
        <f t="shared" si="100"/>
        <v/>
      </c>
      <c r="BF243" s="150" t="str">
        <f t="shared" si="100"/>
        <v/>
      </c>
      <c r="BG243" s="150" t="str">
        <f t="shared" si="100"/>
        <v/>
      </c>
      <c r="BH243" s="150" t="str">
        <f t="shared" si="100"/>
        <v/>
      </c>
      <c r="BI243" s="150" t="str">
        <f t="shared" si="100"/>
        <v/>
      </c>
      <c r="BJ243" s="151" t="str">
        <f t="shared" si="100"/>
        <v/>
      </c>
      <c r="BK243" s="125"/>
    </row>
    <row r="244" spans="2:63" ht="15" customHeight="1" outlineLevel="2" x14ac:dyDescent="0.2">
      <c r="B244" s="119"/>
      <c r="C244" s="209" t="s">
        <v>325</v>
      </c>
      <c r="D244" s="218" t="s">
        <v>466</v>
      </c>
      <c r="E244" s="156">
        <v>18</v>
      </c>
      <c r="F244" s="154">
        <f t="shared" si="99"/>
        <v>44</v>
      </c>
      <c r="G244" s="217">
        <v>26</v>
      </c>
      <c r="H244" s="155">
        <v>1</v>
      </c>
      <c r="I244" s="150" t="str">
        <f t="shared" ref="I244:X260" si="102">IF(AND(I$8&gt;=$E244,I$8&lt;=$E244+$G244),IF($E244+$G244*$H244&gt;I$8,$Y$4,""),"")</f>
        <v/>
      </c>
      <c r="J244" s="150" t="str">
        <f t="shared" si="102"/>
        <v/>
      </c>
      <c r="K244" s="150" t="str">
        <f t="shared" si="102"/>
        <v/>
      </c>
      <c r="L244" s="150" t="str">
        <f t="shared" si="102"/>
        <v/>
      </c>
      <c r="M244" s="150" t="str">
        <f t="shared" si="102"/>
        <v/>
      </c>
      <c r="N244" s="150" t="str">
        <f t="shared" si="102"/>
        <v/>
      </c>
      <c r="O244" s="150" t="str">
        <f t="shared" si="102"/>
        <v/>
      </c>
      <c r="P244" s="150" t="str">
        <f t="shared" si="102"/>
        <v/>
      </c>
      <c r="Q244" s="150" t="str">
        <f t="shared" si="102"/>
        <v/>
      </c>
      <c r="R244" s="150" t="str">
        <f t="shared" si="102"/>
        <v/>
      </c>
      <c r="S244" s="150" t="str">
        <f t="shared" si="102"/>
        <v/>
      </c>
      <c r="T244" s="150" t="str">
        <f t="shared" si="102"/>
        <v/>
      </c>
      <c r="U244" s="150" t="str">
        <f t="shared" si="102"/>
        <v/>
      </c>
      <c r="V244" s="150" t="str">
        <f t="shared" si="102"/>
        <v/>
      </c>
      <c r="W244" s="150" t="str">
        <f t="shared" si="102"/>
        <v/>
      </c>
      <c r="X244" s="150" t="str">
        <f t="shared" si="102"/>
        <v/>
      </c>
      <c r="Y244" s="150" t="str">
        <f t="shared" si="96"/>
        <v/>
      </c>
      <c r="Z244" s="150" t="str">
        <f t="shared" si="96"/>
        <v/>
      </c>
      <c r="AA244" s="150" t="str">
        <f t="shared" si="96"/>
        <v>█</v>
      </c>
      <c r="AB244" s="150" t="str">
        <f t="shared" si="96"/>
        <v>█</v>
      </c>
      <c r="AC244" s="150" t="str">
        <f t="shared" si="96"/>
        <v>█</v>
      </c>
      <c r="AD244" s="150" t="str">
        <f t="shared" si="96"/>
        <v>█</v>
      </c>
      <c r="AE244" s="150" t="str">
        <f t="shared" si="96"/>
        <v>█</v>
      </c>
      <c r="AF244" s="150" t="str">
        <f t="shared" si="96"/>
        <v>█</v>
      </c>
      <c r="AG244" s="150" t="str">
        <f t="shared" si="96"/>
        <v>█</v>
      </c>
      <c r="AH244" s="150" t="str">
        <f t="shared" si="96"/>
        <v>█</v>
      </c>
      <c r="AI244" s="150" t="str">
        <f t="shared" si="96"/>
        <v>█</v>
      </c>
      <c r="AJ244" s="150" t="str">
        <f t="shared" si="96"/>
        <v>█</v>
      </c>
      <c r="AK244" s="150" t="str">
        <f t="shared" si="96"/>
        <v>█</v>
      </c>
      <c r="AL244" s="150" t="str">
        <f t="shared" si="101"/>
        <v>█</v>
      </c>
      <c r="AM244" s="150" t="str">
        <f t="shared" si="101"/>
        <v>█</v>
      </c>
      <c r="AN244" s="150" t="str">
        <f t="shared" si="101"/>
        <v>█</v>
      </c>
      <c r="AO244" s="150" t="str">
        <f t="shared" si="101"/>
        <v>█</v>
      </c>
      <c r="AP244" s="150" t="str">
        <f t="shared" si="101"/>
        <v>█</v>
      </c>
      <c r="AQ244" s="150" t="str">
        <f t="shared" si="101"/>
        <v>█</v>
      </c>
      <c r="AR244" s="150" t="str">
        <f t="shared" si="101"/>
        <v>█</v>
      </c>
      <c r="AS244" s="150" t="str">
        <f t="shared" si="101"/>
        <v>█</v>
      </c>
      <c r="AT244" s="150" t="str">
        <f t="shared" si="101"/>
        <v>█</v>
      </c>
      <c r="AU244" s="150" t="str">
        <f t="shared" si="101"/>
        <v>█</v>
      </c>
      <c r="AV244" s="150" t="str">
        <f t="shared" si="101"/>
        <v>█</v>
      </c>
      <c r="AW244" s="150" t="str">
        <f t="shared" si="101"/>
        <v>█</v>
      </c>
      <c r="AX244" s="150" t="str">
        <f t="shared" si="101"/>
        <v>█</v>
      </c>
      <c r="AY244" s="150" t="str">
        <f t="shared" si="101"/>
        <v>█</v>
      </c>
      <c r="AZ244" s="150" t="str">
        <f t="shared" si="100"/>
        <v>█</v>
      </c>
      <c r="BA244" s="150" t="str">
        <f t="shared" si="100"/>
        <v/>
      </c>
      <c r="BB244" s="150" t="str">
        <f t="shared" si="100"/>
        <v/>
      </c>
      <c r="BC244" s="150" t="str">
        <f t="shared" si="100"/>
        <v/>
      </c>
      <c r="BD244" s="150" t="str">
        <f t="shared" si="100"/>
        <v/>
      </c>
      <c r="BE244" s="150" t="str">
        <f t="shared" si="100"/>
        <v/>
      </c>
      <c r="BF244" s="150" t="str">
        <f t="shared" si="100"/>
        <v/>
      </c>
      <c r="BG244" s="150" t="str">
        <f t="shared" si="100"/>
        <v/>
      </c>
      <c r="BH244" s="150" t="str">
        <f t="shared" si="100"/>
        <v/>
      </c>
      <c r="BI244" s="150" t="str">
        <f t="shared" si="100"/>
        <v/>
      </c>
      <c r="BJ244" s="151" t="str">
        <f t="shared" si="100"/>
        <v/>
      </c>
      <c r="BK244" s="125"/>
    </row>
    <row r="245" spans="2:63" ht="15" customHeight="1" outlineLevel="2" x14ac:dyDescent="0.2">
      <c r="B245" s="119"/>
      <c r="C245" s="209" t="s">
        <v>326</v>
      </c>
      <c r="D245" s="218" t="s">
        <v>466</v>
      </c>
      <c r="E245" s="156">
        <v>18</v>
      </c>
      <c r="F245" s="154">
        <f t="shared" si="99"/>
        <v>44</v>
      </c>
      <c r="G245" s="217">
        <v>26</v>
      </c>
      <c r="H245" s="155">
        <v>1</v>
      </c>
      <c r="I245" s="150" t="str">
        <f t="shared" si="102"/>
        <v/>
      </c>
      <c r="J245" s="150" t="str">
        <f t="shared" si="102"/>
        <v/>
      </c>
      <c r="K245" s="150" t="str">
        <f t="shared" si="102"/>
        <v/>
      </c>
      <c r="L245" s="150" t="str">
        <f t="shared" si="102"/>
        <v/>
      </c>
      <c r="M245" s="150" t="str">
        <f t="shared" si="102"/>
        <v/>
      </c>
      <c r="N245" s="150" t="str">
        <f t="shared" si="102"/>
        <v/>
      </c>
      <c r="O245" s="150" t="str">
        <f t="shared" si="102"/>
        <v/>
      </c>
      <c r="P245" s="150" t="str">
        <f t="shared" si="102"/>
        <v/>
      </c>
      <c r="Q245" s="150" t="str">
        <f t="shared" si="102"/>
        <v/>
      </c>
      <c r="R245" s="150" t="str">
        <f t="shared" si="102"/>
        <v/>
      </c>
      <c r="S245" s="150" t="str">
        <f t="shared" si="102"/>
        <v/>
      </c>
      <c r="T245" s="150" t="str">
        <f t="shared" si="102"/>
        <v/>
      </c>
      <c r="U245" s="150" t="str">
        <f t="shared" si="102"/>
        <v/>
      </c>
      <c r="V245" s="150" t="str">
        <f t="shared" si="102"/>
        <v/>
      </c>
      <c r="W245" s="150" t="str">
        <f t="shared" si="102"/>
        <v/>
      </c>
      <c r="X245" s="150" t="str">
        <f t="shared" si="102"/>
        <v/>
      </c>
      <c r="Y245" s="150" t="str">
        <f t="shared" si="96"/>
        <v/>
      </c>
      <c r="Z245" s="150" t="str">
        <f t="shared" si="96"/>
        <v/>
      </c>
      <c r="AA245" s="150" t="str">
        <f t="shared" si="96"/>
        <v>█</v>
      </c>
      <c r="AB245" s="150" t="str">
        <f t="shared" si="96"/>
        <v>█</v>
      </c>
      <c r="AC245" s="150" t="str">
        <f t="shared" si="96"/>
        <v>█</v>
      </c>
      <c r="AD245" s="150" t="str">
        <f t="shared" si="96"/>
        <v>█</v>
      </c>
      <c r="AE245" s="150" t="str">
        <f t="shared" si="96"/>
        <v>█</v>
      </c>
      <c r="AF245" s="150" t="str">
        <f t="shared" si="96"/>
        <v>█</v>
      </c>
      <c r="AG245" s="150" t="str">
        <f t="shared" si="96"/>
        <v>█</v>
      </c>
      <c r="AH245" s="150" t="str">
        <f t="shared" si="96"/>
        <v>█</v>
      </c>
      <c r="AI245" s="150" t="str">
        <f t="shared" si="96"/>
        <v>█</v>
      </c>
      <c r="AJ245" s="150" t="str">
        <f t="shared" si="96"/>
        <v>█</v>
      </c>
      <c r="AK245" s="150" t="str">
        <f t="shared" si="96"/>
        <v>█</v>
      </c>
      <c r="AL245" s="150" t="str">
        <f t="shared" si="101"/>
        <v>█</v>
      </c>
      <c r="AM245" s="150" t="str">
        <f t="shared" si="101"/>
        <v>█</v>
      </c>
      <c r="AN245" s="150" t="str">
        <f t="shared" si="101"/>
        <v>█</v>
      </c>
      <c r="AO245" s="150" t="str">
        <f t="shared" si="101"/>
        <v>█</v>
      </c>
      <c r="AP245" s="150" t="str">
        <f t="shared" si="101"/>
        <v>█</v>
      </c>
      <c r="AQ245" s="150" t="str">
        <f t="shared" si="101"/>
        <v>█</v>
      </c>
      <c r="AR245" s="150" t="str">
        <f t="shared" si="101"/>
        <v>█</v>
      </c>
      <c r="AS245" s="150" t="str">
        <f t="shared" si="101"/>
        <v>█</v>
      </c>
      <c r="AT245" s="150" t="str">
        <f t="shared" si="101"/>
        <v>█</v>
      </c>
      <c r="AU245" s="150" t="str">
        <f t="shared" si="101"/>
        <v>█</v>
      </c>
      <c r="AV245" s="150" t="str">
        <f t="shared" si="101"/>
        <v>█</v>
      </c>
      <c r="AW245" s="150" t="str">
        <f t="shared" si="101"/>
        <v>█</v>
      </c>
      <c r="AX245" s="150" t="str">
        <f t="shared" si="101"/>
        <v>█</v>
      </c>
      <c r="AY245" s="150" t="str">
        <f t="shared" si="101"/>
        <v>█</v>
      </c>
      <c r="AZ245" s="150" t="str">
        <f t="shared" si="100"/>
        <v>█</v>
      </c>
      <c r="BA245" s="150" t="str">
        <f t="shared" si="100"/>
        <v/>
      </c>
      <c r="BB245" s="150" t="str">
        <f t="shared" si="100"/>
        <v/>
      </c>
      <c r="BC245" s="150" t="str">
        <f t="shared" si="100"/>
        <v/>
      </c>
      <c r="BD245" s="150" t="str">
        <f t="shared" si="100"/>
        <v/>
      </c>
      <c r="BE245" s="150" t="str">
        <f t="shared" si="100"/>
        <v/>
      </c>
      <c r="BF245" s="150" t="str">
        <f t="shared" si="100"/>
        <v/>
      </c>
      <c r="BG245" s="150" t="str">
        <f t="shared" si="100"/>
        <v/>
      </c>
      <c r="BH245" s="150" t="str">
        <f t="shared" si="100"/>
        <v/>
      </c>
      <c r="BI245" s="150" t="str">
        <f t="shared" si="100"/>
        <v/>
      </c>
      <c r="BJ245" s="151" t="str">
        <f t="shared" si="100"/>
        <v/>
      </c>
      <c r="BK245" s="125"/>
    </row>
    <row r="246" spans="2:63" ht="15" customHeight="1" outlineLevel="2" x14ac:dyDescent="0.2">
      <c r="B246" s="119"/>
      <c r="C246" s="209" t="s">
        <v>327</v>
      </c>
      <c r="D246" s="218" t="s">
        <v>466</v>
      </c>
      <c r="E246" s="156">
        <v>22</v>
      </c>
      <c r="F246" s="154">
        <f t="shared" si="99"/>
        <v>48</v>
      </c>
      <c r="G246" s="217">
        <v>26</v>
      </c>
      <c r="H246" s="155">
        <v>1</v>
      </c>
      <c r="I246" s="150" t="str">
        <f t="shared" si="102"/>
        <v/>
      </c>
      <c r="J246" s="150" t="str">
        <f t="shared" si="102"/>
        <v/>
      </c>
      <c r="K246" s="150" t="str">
        <f t="shared" si="102"/>
        <v/>
      </c>
      <c r="L246" s="150" t="str">
        <f t="shared" si="102"/>
        <v/>
      </c>
      <c r="M246" s="150" t="str">
        <f t="shared" si="102"/>
        <v/>
      </c>
      <c r="N246" s="150" t="str">
        <f t="shared" si="102"/>
        <v/>
      </c>
      <c r="O246" s="150" t="str">
        <f t="shared" si="102"/>
        <v/>
      </c>
      <c r="P246" s="150" t="str">
        <f t="shared" si="102"/>
        <v/>
      </c>
      <c r="Q246" s="150" t="str">
        <f t="shared" si="102"/>
        <v/>
      </c>
      <c r="R246" s="150" t="str">
        <f t="shared" si="102"/>
        <v/>
      </c>
      <c r="S246" s="150" t="str">
        <f t="shared" si="102"/>
        <v/>
      </c>
      <c r="T246" s="150" t="str">
        <f t="shared" si="102"/>
        <v/>
      </c>
      <c r="U246" s="150" t="str">
        <f t="shared" si="102"/>
        <v/>
      </c>
      <c r="V246" s="150" t="str">
        <f t="shared" si="102"/>
        <v/>
      </c>
      <c r="W246" s="150" t="str">
        <f t="shared" si="102"/>
        <v/>
      </c>
      <c r="X246" s="150" t="str">
        <f t="shared" si="102"/>
        <v/>
      </c>
      <c r="Y246" s="150" t="str">
        <f t="shared" si="96"/>
        <v/>
      </c>
      <c r="Z246" s="150" t="str">
        <f t="shared" si="96"/>
        <v/>
      </c>
      <c r="AA246" s="150" t="str">
        <f t="shared" si="96"/>
        <v/>
      </c>
      <c r="AB246" s="150" t="str">
        <f t="shared" si="96"/>
        <v/>
      </c>
      <c r="AC246" s="150" t="str">
        <f t="shared" si="96"/>
        <v/>
      </c>
      <c r="AD246" s="150" t="str">
        <f t="shared" ref="AD246:AN246" si="103">IF(AND(AD$8&gt;=$E246,AD$8&lt;=$E246+$G246),IF($E246+$G246*$H246&gt;AD$8,$Y$4,""),"")</f>
        <v/>
      </c>
      <c r="AE246" s="150" t="str">
        <f t="shared" si="103"/>
        <v>█</v>
      </c>
      <c r="AF246" s="150" t="str">
        <f t="shared" si="103"/>
        <v>█</v>
      </c>
      <c r="AG246" s="150" t="str">
        <f t="shared" si="103"/>
        <v>█</v>
      </c>
      <c r="AH246" s="150" t="str">
        <f t="shared" si="103"/>
        <v>█</v>
      </c>
      <c r="AI246" s="150" t="str">
        <f t="shared" si="103"/>
        <v>█</v>
      </c>
      <c r="AJ246" s="150" t="str">
        <f t="shared" si="103"/>
        <v>█</v>
      </c>
      <c r="AK246" s="150" t="str">
        <f t="shared" si="103"/>
        <v>█</v>
      </c>
      <c r="AL246" s="150" t="str">
        <f t="shared" si="103"/>
        <v>█</v>
      </c>
      <c r="AM246" s="150" t="str">
        <f t="shared" si="103"/>
        <v>█</v>
      </c>
      <c r="AN246" s="150" t="str">
        <f t="shared" si="103"/>
        <v>█</v>
      </c>
      <c r="AO246" s="150" t="str">
        <f t="shared" si="101"/>
        <v>█</v>
      </c>
      <c r="AP246" s="150" t="str">
        <f t="shared" si="101"/>
        <v>█</v>
      </c>
      <c r="AQ246" s="150" t="str">
        <f t="shared" si="101"/>
        <v>█</v>
      </c>
      <c r="AR246" s="150" t="str">
        <f t="shared" si="101"/>
        <v>█</v>
      </c>
      <c r="AS246" s="150" t="str">
        <f t="shared" si="101"/>
        <v>█</v>
      </c>
      <c r="AT246" s="150" t="str">
        <f t="shared" si="101"/>
        <v>█</v>
      </c>
      <c r="AU246" s="150" t="str">
        <f t="shared" si="101"/>
        <v>█</v>
      </c>
      <c r="AV246" s="150" t="str">
        <f t="shared" si="101"/>
        <v>█</v>
      </c>
      <c r="AW246" s="150" t="str">
        <f t="shared" si="101"/>
        <v>█</v>
      </c>
      <c r="AX246" s="150" t="str">
        <f t="shared" si="101"/>
        <v>█</v>
      </c>
      <c r="AY246" s="150" t="str">
        <f t="shared" si="101"/>
        <v>█</v>
      </c>
      <c r="AZ246" s="150" t="str">
        <f t="shared" si="100"/>
        <v>█</v>
      </c>
      <c r="BA246" s="150" t="str">
        <f t="shared" si="100"/>
        <v>█</v>
      </c>
      <c r="BB246" s="150" t="str">
        <f t="shared" si="100"/>
        <v>█</v>
      </c>
      <c r="BC246" s="150" t="str">
        <f t="shared" si="100"/>
        <v>█</v>
      </c>
      <c r="BD246" s="150" t="str">
        <f t="shared" si="100"/>
        <v>█</v>
      </c>
      <c r="BE246" s="150" t="str">
        <f t="shared" si="100"/>
        <v/>
      </c>
      <c r="BF246" s="150" t="str">
        <f t="shared" si="100"/>
        <v/>
      </c>
      <c r="BG246" s="150" t="str">
        <f t="shared" si="100"/>
        <v/>
      </c>
      <c r="BH246" s="150" t="str">
        <f t="shared" si="100"/>
        <v/>
      </c>
      <c r="BI246" s="150" t="str">
        <f t="shared" si="100"/>
        <v/>
      </c>
      <c r="BJ246" s="151" t="str">
        <f t="shared" si="100"/>
        <v/>
      </c>
      <c r="BK246" s="125"/>
    </row>
    <row r="247" spans="2:63" ht="15" customHeight="1" outlineLevel="2" x14ac:dyDescent="0.2">
      <c r="B247" s="119"/>
      <c r="C247" s="209" t="s">
        <v>328</v>
      </c>
      <c r="D247" s="218" t="s">
        <v>466</v>
      </c>
      <c r="E247" s="156">
        <v>18</v>
      </c>
      <c r="F247" s="154">
        <f t="shared" si="99"/>
        <v>20</v>
      </c>
      <c r="G247" s="217">
        <v>2</v>
      </c>
      <c r="H247" s="155">
        <v>1</v>
      </c>
      <c r="I247" s="150"/>
      <c r="J247" s="150" t="str">
        <f t="shared" si="102"/>
        <v/>
      </c>
      <c r="K247" s="150" t="str">
        <f t="shared" si="102"/>
        <v/>
      </c>
      <c r="L247" s="150" t="str">
        <f t="shared" si="102"/>
        <v/>
      </c>
      <c r="M247" s="150" t="str">
        <f t="shared" si="102"/>
        <v/>
      </c>
      <c r="N247" s="150" t="str">
        <f t="shared" si="102"/>
        <v/>
      </c>
      <c r="O247" s="150" t="str">
        <f t="shared" si="102"/>
        <v/>
      </c>
      <c r="P247" s="150" t="str">
        <f t="shared" si="102"/>
        <v/>
      </c>
      <c r="Q247" s="150" t="str">
        <f t="shared" si="102"/>
        <v/>
      </c>
      <c r="R247" s="150" t="str">
        <f t="shared" si="102"/>
        <v/>
      </c>
      <c r="S247" s="150" t="str">
        <f t="shared" si="102"/>
        <v/>
      </c>
      <c r="T247" s="150" t="str">
        <f t="shared" si="102"/>
        <v/>
      </c>
      <c r="U247" s="150" t="str">
        <f t="shared" si="102"/>
        <v/>
      </c>
      <c r="V247" s="150" t="str">
        <f t="shared" si="102"/>
        <v/>
      </c>
      <c r="W247" s="150" t="str">
        <f t="shared" si="102"/>
        <v/>
      </c>
      <c r="X247" s="150" t="str">
        <f t="shared" si="102"/>
        <v/>
      </c>
      <c r="Y247" s="150" t="str">
        <f t="shared" ref="Y247:AN262" si="104">IF(AND(Y$8&gt;=$E247,Y$8&lt;=$E247+$G247),IF($E247+$G247*$H247&gt;Y$8,$Y$4,""),"")</f>
        <v/>
      </c>
      <c r="Z247" s="150" t="str">
        <f t="shared" si="104"/>
        <v/>
      </c>
      <c r="AA247" s="150" t="str">
        <f t="shared" si="104"/>
        <v>█</v>
      </c>
      <c r="AB247" s="150" t="str">
        <f t="shared" si="104"/>
        <v>█</v>
      </c>
      <c r="AC247" s="150" t="str">
        <f t="shared" si="104"/>
        <v/>
      </c>
      <c r="AD247" s="150" t="str">
        <f t="shared" si="104"/>
        <v/>
      </c>
      <c r="AE247" s="150" t="str">
        <f t="shared" si="104"/>
        <v/>
      </c>
      <c r="AF247" s="150" t="str">
        <f t="shared" si="104"/>
        <v/>
      </c>
      <c r="AG247" s="150" t="str">
        <f t="shared" si="104"/>
        <v/>
      </c>
      <c r="AH247" s="150" t="str">
        <f t="shared" si="104"/>
        <v/>
      </c>
      <c r="AI247" s="150" t="str">
        <f t="shared" si="104"/>
        <v/>
      </c>
      <c r="AJ247" s="150" t="str">
        <f t="shared" si="104"/>
        <v/>
      </c>
      <c r="AK247" s="150" t="str">
        <f t="shared" si="104"/>
        <v/>
      </c>
      <c r="AL247" s="150" t="str">
        <f t="shared" si="104"/>
        <v/>
      </c>
      <c r="AM247" s="150" t="str">
        <f t="shared" si="104"/>
        <v/>
      </c>
      <c r="AN247" s="150" t="str">
        <f t="shared" si="104"/>
        <v/>
      </c>
      <c r="AO247" s="150" t="str">
        <f t="shared" si="101"/>
        <v/>
      </c>
      <c r="AP247" s="150" t="str">
        <f t="shared" si="101"/>
        <v/>
      </c>
      <c r="AQ247" s="150" t="str">
        <f t="shared" si="101"/>
        <v/>
      </c>
      <c r="AR247" s="150" t="str">
        <f t="shared" si="101"/>
        <v/>
      </c>
      <c r="AS247" s="150" t="str">
        <f t="shared" si="101"/>
        <v/>
      </c>
      <c r="AT247" s="150" t="str">
        <f t="shared" si="101"/>
        <v/>
      </c>
      <c r="AU247" s="150" t="str">
        <f t="shared" si="101"/>
        <v/>
      </c>
      <c r="AV247" s="150" t="str">
        <f t="shared" si="101"/>
        <v/>
      </c>
      <c r="AW247" s="150" t="str">
        <f t="shared" si="101"/>
        <v/>
      </c>
      <c r="AX247" s="150" t="str">
        <f t="shared" si="101"/>
        <v/>
      </c>
      <c r="AY247" s="150" t="str">
        <f t="shared" si="101"/>
        <v/>
      </c>
      <c r="AZ247" s="150" t="str">
        <f t="shared" si="100"/>
        <v/>
      </c>
      <c r="BA247" s="150" t="str">
        <f t="shared" si="100"/>
        <v/>
      </c>
      <c r="BB247" s="150" t="str">
        <f t="shared" si="100"/>
        <v/>
      </c>
      <c r="BC247" s="150" t="str">
        <f t="shared" si="100"/>
        <v/>
      </c>
      <c r="BD247" s="150" t="str">
        <f t="shared" si="100"/>
        <v/>
      </c>
      <c r="BE247" s="150" t="str">
        <f t="shared" si="100"/>
        <v/>
      </c>
      <c r="BF247" s="150" t="str">
        <f t="shared" si="100"/>
        <v/>
      </c>
      <c r="BG247" s="150" t="str">
        <f t="shared" si="100"/>
        <v/>
      </c>
      <c r="BH247" s="150" t="str">
        <f t="shared" si="100"/>
        <v/>
      </c>
      <c r="BI247" s="150" t="str">
        <f t="shared" si="100"/>
        <v/>
      </c>
      <c r="BJ247" s="151" t="str">
        <f t="shared" si="100"/>
        <v/>
      </c>
      <c r="BK247" s="125"/>
    </row>
    <row r="248" spans="2:63" ht="15" customHeight="1" outlineLevel="2" x14ac:dyDescent="0.2">
      <c r="B248" s="119"/>
      <c r="C248" s="210" t="s">
        <v>329</v>
      </c>
      <c r="D248" s="211" t="s">
        <v>461</v>
      </c>
      <c r="E248" s="212">
        <f>MIN(E249:E254)</f>
        <v>6</v>
      </c>
      <c r="F248" s="212">
        <f>MAX(F249:F254)</f>
        <v>54</v>
      </c>
      <c r="G248" s="212">
        <f>F248-E248</f>
        <v>48</v>
      </c>
      <c r="H248" s="213">
        <f>AVERAGE(H249:H254)</f>
        <v>0.8666666666666667</v>
      </c>
      <c r="I248" s="150"/>
      <c r="J248" s="150" t="str">
        <f t="shared" si="102"/>
        <v/>
      </c>
      <c r="K248" s="150" t="str">
        <f t="shared" si="102"/>
        <v/>
      </c>
      <c r="L248" s="150" t="str">
        <f t="shared" si="102"/>
        <v/>
      </c>
      <c r="M248" s="150" t="str">
        <f t="shared" si="102"/>
        <v/>
      </c>
      <c r="N248" s="150" t="str">
        <f t="shared" si="102"/>
        <v/>
      </c>
      <c r="O248" s="150" t="str">
        <f t="shared" si="102"/>
        <v>█</v>
      </c>
      <c r="P248" s="150" t="str">
        <f t="shared" si="102"/>
        <v>█</v>
      </c>
      <c r="Q248" s="150" t="str">
        <f t="shared" si="102"/>
        <v>█</v>
      </c>
      <c r="R248" s="150" t="str">
        <f t="shared" si="102"/>
        <v>█</v>
      </c>
      <c r="S248" s="150" t="str">
        <f t="shared" si="102"/>
        <v>█</v>
      </c>
      <c r="T248" s="150" t="str">
        <f t="shared" si="102"/>
        <v>█</v>
      </c>
      <c r="U248" s="150" t="str">
        <f t="shared" si="102"/>
        <v>█</v>
      </c>
      <c r="V248" s="150" t="str">
        <f t="shared" si="102"/>
        <v>█</v>
      </c>
      <c r="W248" s="150" t="str">
        <f t="shared" si="102"/>
        <v>█</v>
      </c>
      <c r="X248" s="150" t="str">
        <f t="shared" si="102"/>
        <v>█</v>
      </c>
      <c r="Y248" s="150" t="str">
        <f t="shared" si="104"/>
        <v>█</v>
      </c>
      <c r="Z248" s="150" t="str">
        <f t="shared" si="104"/>
        <v>█</v>
      </c>
      <c r="AA248" s="150" t="str">
        <f t="shared" si="104"/>
        <v>█</v>
      </c>
      <c r="AB248" s="150" t="str">
        <f t="shared" si="104"/>
        <v>█</v>
      </c>
      <c r="AC248" s="150" t="str">
        <f t="shared" si="104"/>
        <v>█</v>
      </c>
      <c r="AD248" s="150" t="str">
        <f t="shared" si="104"/>
        <v>█</v>
      </c>
      <c r="AE248" s="150" t="str">
        <f t="shared" si="104"/>
        <v>█</v>
      </c>
      <c r="AF248" s="150" t="str">
        <f t="shared" si="104"/>
        <v>█</v>
      </c>
      <c r="AG248" s="150" t="str">
        <f t="shared" si="104"/>
        <v>█</v>
      </c>
      <c r="AH248" s="150" t="str">
        <f t="shared" si="104"/>
        <v>█</v>
      </c>
      <c r="AI248" s="150" t="str">
        <f t="shared" si="104"/>
        <v>█</v>
      </c>
      <c r="AJ248" s="150" t="str">
        <f t="shared" si="104"/>
        <v>█</v>
      </c>
      <c r="AK248" s="150" t="str">
        <f t="shared" si="104"/>
        <v>█</v>
      </c>
      <c r="AL248" s="150" t="str">
        <f t="shared" si="104"/>
        <v>█</v>
      </c>
      <c r="AM248" s="150" t="str">
        <f t="shared" si="104"/>
        <v>█</v>
      </c>
      <c r="AN248" s="150" t="str">
        <f t="shared" si="104"/>
        <v>█</v>
      </c>
      <c r="AO248" s="150" t="str">
        <f t="shared" si="101"/>
        <v>█</v>
      </c>
      <c r="AP248" s="150" t="str">
        <f t="shared" si="101"/>
        <v>█</v>
      </c>
      <c r="AQ248" s="150" t="str">
        <f t="shared" si="101"/>
        <v>█</v>
      </c>
      <c r="AR248" s="150" t="str">
        <f t="shared" si="101"/>
        <v>█</v>
      </c>
      <c r="AS248" s="150" t="str">
        <f t="shared" si="101"/>
        <v>█</v>
      </c>
      <c r="AT248" s="150" t="str">
        <f t="shared" si="101"/>
        <v>█</v>
      </c>
      <c r="AU248" s="150" t="str">
        <f t="shared" si="101"/>
        <v>█</v>
      </c>
      <c r="AV248" s="150" t="str">
        <f t="shared" si="101"/>
        <v>█</v>
      </c>
      <c r="AW248" s="150" t="str">
        <f t="shared" si="101"/>
        <v>█</v>
      </c>
      <c r="AX248" s="150" t="str">
        <f t="shared" si="101"/>
        <v>█</v>
      </c>
      <c r="AY248" s="150" t="str">
        <f t="shared" si="101"/>
        <v>█</v>
      </c>
      <c r="AZ248" s="150" t="str">
        <f t="shared" si="100"/>
        <v>█</v>
      </c>
      <c r="BA248" s="150" t="str">
        <f t="shared" si="100"/>
        <v>█</v>
      </c>
      <c r="BB248" s="150" t="str">
        <f t="shared" si="100"/>
        <v>█</v>
      </c>
      <c r="BC248" s="150" t="str">
        <f t="shared" si="100"/>
        <v>█</v>
      </c>
      <c r="BD248" s="150" t="str">
        <f t="shared" si="100"/>
        <v>█</v>
      </c>
      <c r="BE248" s="150" t="str">
        <f t="shared" si="100"/>
        <v/>
      </c>
      <c r="BF248" s="150" t="str">
        <f t="shared" si="100"/>
        <v/>
      </c>
      <c r="BG248" s="150" t="str">
        <f t="shared" si="100"/>
        <v/>
      </c>
      <c r="BH248" s="150" t="str">
        <f t="shared" si="100"/>
        <v/>
      </c>
      <c r="BI248" s="150" t="str">
        <f t="shared" si="100"/>
        <v/>
      </c>
      <c r="BJ248" s="151" t="str">
        <f t="shared" si="100"/>
        <v/>
      </c>
      <c r="BK248" s="125"/>
    </row>
    <row r="249" spans="2:63" ht="15" customHeight="1" outlineLevel="2" x14ac:dyDescent="0.2">
      <c r="B249" s="119"/>
      <c r="C249" s="209" t="s">
        <v>330</v>
      </c>
      <c r="D249" s="153" t="s">
        <v>461</v>
      </c>
      <c r="E249" s="156">
        <v>8</v>
      </c>
      <c r="F249" s="154">
        <f t="shared" ref="F249:F259" si="105">E249+G249</f>
        <v>10</v>
      </c>
      <c r="G249" s="156">
        <v>2</v>
      </c>
      <c r="H249" s="155">
        <v>1</v>
      </c>
      <c r="I249" s="150"/>
      <c r="J249" s="150" t="str">
        <f t="shared" si="102"/>
        <v/>
      </c>
      <c r="K249" s="150" t="str">
        <f t="shared" si="102"/>
        <v/>
      </c>
      <c r="L249" s="150" t="str">
        <f t="shared" si="102"/>
        <v/>
      </c>
      <c r="M249" s="150" t="str">
        <f t="shared" si="102"/>
        <v/>
      </c>
      <c r="N249" s="150" t="str">
        <f t="shared" si="102"/>
        <v/>
      </c>
      <c r="O249" s="150" t="str">
        <f t="shared" si="102"/>
        <v/>
      </c>
      <c r="P249" s="150" t="str">
        <f t="shared" si="102"/>
        <v/>
      </c>
      <c r="Q249" s="150" t="str">
        <f t="shared" si="102"/>
        <v>█</v>
      </c>
      <c r="R249" s="150" t="str">
        <f t="shared" si="102"/>
        <v>█</v>
      </c>
      <c r="S249" s="150" t="str">
        <f t="shared" si="102"/>
        <v/>
      </c>
      <c r="T249" s="150" t="str">
        <f t="shared" si="102"/>
        <v/>
      </c>
      <c r="U249" s="150" t="str">
        <f t="shared" si="102"/>
        <v/>
      </c>
      <c r="V249" s="150" t="str">
        <f t="shared" si="102"/>
        <v/>
      </c>
      <c r="W249" s="150" t="str">
        <f t="shared" si="102"/>
        <v/>
      </c>
      <c r="X249" s="150" t="str">
        <f t="shared" si="102"/>
        <v/>
      </c>
      <c r="Y249" s="150" t="str">
        <f t="shared" si="104"/>
        <v/>
      </c>
      <c r="Z249" s="150" t="str">
        <f t="shared" si="104"/>
        <v/>
      </c>
      <c r="AA249" s="150" t="str">
        <f t="shared" si="104"/>
        <v/>
      </c>
      <c r="AB249" s="150" t="str">
        <f t="shared" si="104"/>
        <v/>
      </c>
      <c r="AC249" s="150" t="str">
        <f t="shared" si="104"/>
        <v/>
      </c>
      <c r="AD249" s="150" t="str">
        <f t="shared" si="104"/>
        <v/>
      </c>
      <c r="AE249" s="150" t="str">
        <f t="shared" si="104"/>
        <v/>
      </c>
      <c r="AF249" s="150" t="str">
        <f t="shared" si="104"/>
        <v/>
      </c>
      <c r="AG249" s="150" t="str">
        <f t="shared" si="104"/>
        <v/>
      </c>
      <c r="AH249" s="150" t="str">
        <f t="shared" si="104"/>
        <v/>
      </c>
      <c r="AI249" s="150" t="str">
        <f t="shared" si="104"/>
        <v/>
      </c>
      <c r="AJ249" s="150" t="str">
        <f t="shared" si="104"/>
        <v/>
      </c>
      <c r="AK249" s="150" t="str">
        <f t="shared" si="104"/>
        <v/>
      </c>
      <c r="AL249" s="150" t="str">
        <f t="shared" si="104"/>
        <v/>
      </c>
      <c r="AM249" s="150" t="str">
        <f t="shared" si="104"/>
        <v/>
      </c>
      <c r="AN249" s="150" t="str">
        <f t="shared" si="104"/>
        <v/>
      </c>
      <c r="AO249" s="150" t="str">
        <f t="shared" si="101"/>
        <v/>
      </c>
      <c r="AP249" s="150" t="str">
        <f t="shared" si="101"/>
        <v/>
      </c>
      <c r="AQ249" s="150" t="str">
        <f t="shared" si="101"/>
        <v/>
      </c>
      <c r="AR249" s="150" t="str">
        <f t="shared" si="101"/>
        <v/>
      </c>
      <c r="AS249" s="150" t="str">
        <f t="shared" si="101"/>
        <v/>
      </c>
      <c r="AT249" s="150" t="str">
        <f t="shared" si="101"/>
        <v/>
      </c>
      <c r="AU249" s="150" t="str">
        <f t="shared" si="101"/>
        <v/>
      </c>
      <c r="AV249" s="150" t="str">
        <f t="shared" si="101"/>
        <v/>
      </c>
      <c r="AW249" s="150" t="str">
        <f t="shared" si="101"/>
        <v/>
      </c>
      <c r="AX249" s="150" t="str">
        <f t="shared" si="101"/>
        <v/>
      </c>
      <c r="AY249" s="150" t="str">
        <f t="shared" si="101"/>
        <v/>
      </c>
      <c r="AZ249" s="150" t="str">
        <f t="shared" si="100"/>
        <v/>
      </c>
      <c r="BA249" s="150" t="str">
        <f t="shared" si="100"/>
        <v/>
      </c>
      <c r="BB249" s="150" t="str">
        <f t="shared" si="100"/>
        <v/>
      </c>
      <c r="BC249" s="150" t="str">
        <f t="shared" si="100"/>
        <v/>
      </c>
      <c r="BD249" s="150" t="str">
        <f t="shared" si="100"/>
        <v/>
      </c>
      <c r="BE249" s="150" t="str">
        <f t="shared" si="100"/>
        <v/>
      </c>
      <c r="BF249" s="150" t="str">
        <f t="shared" si="100"/>
        <v/>
      </c>
      <c r="BG249" s="150" t="str">
        <f t="shared" si="100"/>
        <v/>
      </c>
      <c r="BH249" s="150" t="str">
        <f t="shared" si="100"/>
        <v/>
      </c>
      <c r="BI249" s="150" t="str">
        <f t="shared" si="100"/>
        <v/>
      </c>
      <c r="BJ249" s="151" t="str">
        <f t="shared" si="100"/>
        <v/>
      </c>
      <c r="BK249" s="125"/>
    </row>
    <row r="250" spans="2:63" ht="15" customHeight="1" outlineLevel="2" x14ac:dyDescent="0.2">
      <c r="B250" s="119"/>
      <c r="C250" s="209" t="s">
        <v>331</v>
      </c>
      <c r="D250" s="153" t="s">
        <v>461</v>
      </c>
      <c r="E250" s="156">
        <v>7</v>
      </c>
      <c r="F250" s="154">
        <f t="shared" si="105"/>
        <v>8</v>
      </c>
      <c r="G250" s="156">
        <v>1</v>
      </c>
      <c r="H250" s="155">
        <v>1</v>
      </c>
      <c r="I250" s="150"/>
      <c r="J250" s="150" t="str">
        <f t="shared" si="102"/>
        <v/>
      </c>
      <c r="K250" s="150" t="str">
        <f t="shared" si="102"/>
        <v/>
      </c>
      <c r="L250" s="150" t="str">
        <f t="shared" si="102"/>
        <v/>
      </c>
      <c r="M250" s="150" t="str">
        <f t="shared" si="102"/>
        <v/>
      </c>
      <c r="N250" s="150" t="str">
        <f t="shared" si="102"/>
        <v/>
      </c>
      <c r="O250" s="150" t="str">
        <f t="shared" si="102"/>
        <v/>
      </c>
      <c r="P250" s="150" t="str">
        <f t="shared" si="102"/>
        <v>█</v>
      </c>
      <c r="Q250" s="150" t="str">
        <f t="shared" si="102"/>
        <v/>
      </c>
      <c r="R250" s="150" t="str">
        <f t="shared" si="102"/>
        <v/>
      </c>
      <c r="S250" s="150" t="str">
        <f t="shared" si="102"/>
        <v/>
      </c>
      <c r="T250" s="150" t="str">
        <f t="shared" si="102"/>
        <v/>
      </c>
      <c r="U250" s="150" t="str">
        <f t="shared" si="102"/>
        <v/>
      </c>
      <c r="V250" s="150" t="str">
        <f t="shared" si="102"/>
        <v/>
      </c>
      <c r="W250" s="150" t="str">
        <f t="shared" si="102"/>
        <v/>
      </c>
      <c r="X250" s="150" t="str">
        <f t="shared" si="102"/>
        <v/>
      </c>
      <c r="Y250" s="150" t="str">
        <f t="shared" si="104"/>
        <v/>
      </c>
      <c r="Z250" s="150" t="str">
        <f t="shared" si="104"/>
        <v/>
      </c>
      <c r="AA250" s="150" t="str">
        <f t="shared" si="104"/>
        <v/>
      </c>
      <c r="AB250" s="150" t="str">
        <f t="shared" si="104"/>
        <v/>
      </c>
      <c r="AC250" s="150" t="str">
        <f t="shared" si="104"/>
        <v/>
      </c>
      <c r="AD250" s="150" t="str">
        <f t="shared" si="104"/>
        <v/>
      </c>
      <c r="AE250" s="150" t="str">
        <f t="shared" si="104"/>
        <v/>
      </c>
      <c r="AF250" s="150" t="str">
        <f t="shared" si="104"/>
        <v/>
      </c>
      <c r="AG250" s="150" t="str">
        <f t="shared" si="104"/>
        <v/>
      </c>
      <c r="AH250" s="150" t="str">
        <f t="shared" si="104"/>
        <v/>
      </c>
      <c r="AI250" s="150" t="str">
        <f t="shared" si="104"/>
        <v/>
      </c>
      <c r="AJ250" s="150" t="str">
        <f t="shared" si="104"/>
        <v/>
      </c>
      <c r="AK250" s="150" t="str">
        <f t="shared" si="104"/>
        <v/>
      </c>
      <c r="AL250" s="150" t="str">
        <f t="shared" si="104"/>
        <v/>
      </c>
      <c r="AM250" s="150" t="str">
        <f t="shared" si="104"/>
        <v/>
      </c>
      <c r="AN250" s="150" t="str">
        <f t="shared" si="104"/>
        <v/>
      </c>
      <c r="AO250" s="150" t="str">
        <f t="shared" si="101"/>
        <v/>
      </c>
      <c r="AP250" s="150" t="str">
        <f t="shared" si="101"/>
        <v/>
      </c>
      <c r="AQ250" s="150" t="str">
        <f t="shared" si="101"/>
        <v/>
      </c>
      <c r="AR250" s="150" t="str">
        <f t="shared" si="101"/>
        <v/>
      </c>
      <c r="AS250" s="150" t="str">
        <f t="shared" si="101"/>
        <v/>
      </c>
      <c r="AT250" s="150" t="str">
        <f t="shared" si="101"/>
        <v/>
      </c>
      <c r="AU250" s="150" t="str">
        <f t="shared" si="101"/>
        <v/>
      </c>
      <c r="AV250" s="150" t="str">
        <f t="shared" si="101"/>
        <v/>
      </c>
      <c r="AW250" s="150" t="str">
        <f t="shared" si="101"/>
        <v/>
      </c>
      <c r="AX250" s="150" t="str">
        <f t="shared" si="101"/>
        <v/>
      </c>
      <c r="AY250" s="150" t="str">
        <f t="shared" si="101"/>
        <v/>
      </c>
      <c r="AZ250" s="150" t="str">
        <f t="shared" si="100"/>
        <v/>
      </c>
      <c r="BA250" s="150" t="str">
        <f t="shared" si="100"/>
        <v/>
      </c>
      <c r="BB250" s="150" t="str">
        <f t="shared" si="100"/>
        <v/>
      </c>
      <c r="BC250" s="150" t="str">
        <f t="shared" si="100"/>
        <v/>
      </c>
      <c r="BD250" s="150" t="str">
        <f t="shared" si="100"/>
        <v/>
      </c>
      <c r="BE250" s="150" t="str">
        <f t="shared" si="100"/>
        <v/>
      </c>
      <c r="BF250" s="150" t="str">
        <f t="shared" si="100"/>
        <v/>
      </c>
      <c r="BG250" s="150" t="str">
        <f t="shared" si="100"/>
        <v/>
      </c>
      <c r="BH250" s="150" t="str">
        <f t="shared" si="100"/>
        <v/>
      </c>
      <c r="BI250" s="150" t="str">
        <f t="shared" si="100"/>
        <v/>
      </c>
      <c r="BJ250" s="151" t="str">
        <f t="shared" si="100"/>
        <v/>
      </c>
      <c r="BK250" s="125"/>
    </row>
    <row r="251" spans="2:63" ht="15" customHeight="1" outlineLevel="2" x14ac:dyDescent="0.2">
      <c r="B251" s="119"/>
      <c r="C251" s="209" t="s">
        <v>332</v>
      </c>
      <c r="D251" s="153" t="s">
        <v>461</v>
      </c>
      <c r="E251" s="156">
        <v>6</v>
      </c>
      <c r="F251" s="154">
        <f t="shared" si="105"/>
        <v>52</v>
      </c>
      <c r="G251" s="156">
        <v>46</v>
      </c>
      <c r="H251" s="158">
        <v>0.7</v>
      </c>
      <c r="I251" s="150"/>
      <c r="J251" s="150" t="str">
        <f t="shared" si="102"/>
        <v/>
      </c>
      <c r="K251" s="150" t="str">
        <f t="shared" si="102"/>
        <v/>
      </c>
      <c r="L251" s="150" t="str">
        <f t="shared" si="102"/>
        <v/>
      </c>
      <c r="M251" s="150" t="str">
        <f t="shared" si="102"/>
        <v/>
      </c>
      <c r="N251" s="150" t="str">
        <f t="shared" si="102"/>
        <v/>
      </c>
      <c r="O251" s="150" t="str">
        <f t="shared" si="102"/>
        <v>█</v>
      </c>
      <c r="P251" s="150" t="str">
        <f t="shared" si="102"/>
        <v>█</v>
      </c>
      <c r="Q251" s="150" t="str">
        <f t="shared" si="102"/>
        <v>█</v>
      </c>
      <c r="R251" s="150" t="str">
        <f t="shared" si="102"/>
        <v>█</v>
      </c>
      <c r="S251" s="150" t="str">
        <f t="shared" si="102"/>
        <v>█</v>
      </c>
      <c r="T251" s="150" t="str">
        <f t="shared" si="102"/>
        <v>█</v>
      </c>
      <c r="U251" s="150" t="str">
        <f t="shared" si="102"/>
        <v>█</v>
      </c>
      <c r="V251" s="150" t="str">
        <f t="shared" si="102"/>
        <v>█</v>
      </c>
      <c r="W251" s="150" t="str">
        <f t="shared" si="102"/>
        <v>█</v>
      </c>
      <c r="X251" s="150" t="str">
        <f t="shared" si="102"/>
        <v>█</v>
      </c>
      <c r="Y251" s="150" t="str">
        <f t="shared" si="104"/>
        <v>█</v>
      </c>
      <c r="Z251" s="150" t="str">
        <f t="shared" si="104"/>
        <v>█</v>
      </c>
      <c r="AA251" s="150" t="str">
        <f t="shared" si="104"/>
        <v>█</v>
      </c>
      <c r="AB251" s="150" t="str">
        <f t="shared" si="104"/>
        <v>█</v>
      </c>
      <c r="AC251" s="150" t="str">
        <f t="shared" si="104"/>
        <v>█</v>
      </c>
      <c r="AD251" s="150" t="str">
        <f t="shared" si="104"/>
        <v>█</v>
      </c>
      <c r="AE251" s="150" t="str">
        <f t="shared" si="104"/>
        <v>█</v>
      </c>
      <c r="AF251" s="150" t="str">
        <f t="shared" si="104"/>
        <v>█</v>
      </c>
      <c r="AG251" s="150" t="str">
        <f t="shared" si="104"/>
        <v>█</v>
      </c>
      <c r="AH251" s="150" t="str">
        <f t="shared" si="104"/>
        <v>█</v>
      </c>
      <c r="AI251" s="150" t="str">
        <f t="shared" si="104"/>
        <v>█</v>
      </c>
      <c r="AJ251" s="150" t="str">
        <f t="shared" si="104"/>
        <v>█</v>
      </c>
      <c r="AK251" s="150" t="str">
        <f t="shared" si="104"/>
        <v>█</v>
      </c>
      <c r="AL251" s="150" t="str">
        <f t="shared" si="104"/>
        <v>█</v>
      </c>
      <c r="AM251" s="150" t="str">
        <f t="shared" si="104"/>
        <v>█</v>
      </c>
      <c r="AN251" s="150" t="str">
        <f t="shared" si="104"/>
        <v>█</v>
      </c>
      <c r="AO251" s="150" t="str">
        <f t="shared" si="101"/>
        <v>█</v>
      </c>
      <c r="AP251" s="150" t="str">
        <f t="shared" si="101"/>
        <v>█</v>
      </c>
      <c r="AQ251" s="150" t="str">
        <f t="shared" si="101"/>
        <v>█</v>
      </c>
      <c r="AR251" s="150" t="str">
        <f t="shared" si="101"/>
        <v>█</v>
      </c>
      <c r="AS251" s="150" t="str">
        <f t="shared" si="101"/>
        <v>█</v>
      </c>
      <c r="AT251" s="150" t="str">
        <f t="shared" si="101"/>
        <v>█</v>
      </c>
      <c r="AU251" s="150" t="str">
        <f t="shared" si="101"/>
        <v>█</v>
      </c>
      <c r="AV251" s="150" t="str">
        <f t="shared" si="101"/>
        <v/>
      </c>
      <c r="AW251" s="150" t="str">
        <f t="shared" si="101"/>
        <v/>
      </c>
      <c r="AX251" s="150" t="str">
        <f t="shared" si="101"/>
        <v/>
      </c>
      <c r="AY251" s="150" t="str">
        <f t="shared" si="101"/>
        <v/>
      </c>
      <c r="AZ251" s="150" t="str">
        <f t="shared" si="100"/>
        <v/>
      </c>
      <c r="BA251" s="150" t="str">
        <f t="shared" si="100"/>
        <v/>
      </c>
      <c r="BB251" s="150" t="str">
        <f t="shared" si="100"/>
        <v/>
      </c>
      <c r="BC251" s="150" t="str">
        <f t="shared" si="100"/>
        <v/>
      </c>
      <c r="BD251" s="150" t="str">
        <f t="shared" si="100"/>
        <v/>
      </c>
      <c r="BE251" s="150" t="str">
        <f t="shared" si="100"/>
        <v/>
      </c>
      <c r="BF251" s="150" t="str">
        <f t="shared" si="100"/>
        <v/>
      </c>
      <c r="BG251" s="150" t="str">
        <f t="shared" si="100"/>
        <v/>
      </c>
      <c r="BH251" s="150" t="str">
        <f t="shared" si="100"/>
        <v/>
      </c>
      <c r="BI251" s="150" t="str">
        <f t="shared" si="100"/>
        <v/>
      </c>
      <c r="BJ251" s="151" t="str">
        <f t="shared" si="100"/>
        <v/>
      </c>
      <c r="BK251" s="125"/>
    </row>
    <row r="252" spans="2:63" ht="15" customHeight="1" outlineLevel="2" x14ac:dyDescent="0.2">
      <c r="B252" s="119"/>
      <c r="C252" s="209" t="s">
        <v>333</v>
      </c>
      <c r="D252" s="153" t="s">
        <v>461</v>
      </c>
      <c r="E252" s="156">
        <v>6</v>
      </c>
      <c r="F252" s="154">
        <f t="shared" si="105"/>
        <v>54</v>
      </c>
      <c r="G252" s="156">
        <v>48</v>
      </c>
      <c r="H252" s="155">
        <v>0.9</v>
      </c>
      <c r="I252" s="150"/>
      <c r="J252" s="150" t="str">
        <f t="shared" si="102"/>
        <v/>
      </c>
      <c r="K252" s="150" t="str">
        <f t="shared" si="102"/>
        <v/>
      </c>
      <c r="L252" s="150" t="str">
        <f t="shared" si="102"/>
        <v/>
      </c>
      <c r="M252" s="150" t="str">
        <f t="shared" si="102"/>
        <v/>
      </c>
      <c r="N252" s="150" t="str">
        <f t="shared" si="102"/>
        <v/>
      </c>
      <c r="O252" s="150" t="str">
        <f t="shared" si="102"/>
        <v>█</v>
      </c>
      <c r="P252" s="150" t="str">
        <f t="shared" si="102"/>
        <v>█</v>
      </c>
      <c r="Q252" s="150" t="str">
        <f t="shared" si="102"/>
        <v>█</v>
      </c>
      <c r="R252" s="150" t="str">
        <f t="shared" si="102"/>
        <v>█</v>
      </c>
      <c r="S252" s="150" t="str">
        <f t="shared" si="102"/>
        <v>█</v>
      </c>
      <c r="T252" s="150" t="str">
        <f t="shared" si="102"/>
        <v>█</v>
      </c>
      <c r="U252" s="150" t="str">
        <f t="shared" si="102"/>
        <v>█</v>
      </c>
      <c r="V252" s="150" t="str">
        <f t="shared" si="102"/>
        <v>█</v>
      </c>
      <c r="W252" s="150" t="str">
        <f t="shared" si="102"/>
        <v>█</v>
      </c>
      <c r="X252" s="150" t="str">
        <f t="shared" si="102"/>
        <v>█</v>
      </c>
      <c r="Y252" s="150" t="str">
        <f t="shared" si="104"/>
        <v>█</v>
      </c>
      <c r="Z252" s="150" t="str">
        <f t="shared" si="104"/>
        <v>█</v>
      </c>
      <c r="AA252" s="150" t="str">
        <f t="shared" si="104"/>
        <v>█</v>
      </c>
      <c r="AB252" s="150" t="str">
        <f t="shared" si="104"/>
        <v>█</v>
      </c>
      <c r="AC252" s="150" t="str">
        <f t="shared" si="104"/>
        <v>█</v>
      </c>
      <c r="AD252" s="150" t="str">
        <f t="shared" si="104"/>
        <v>█</v>
      </c>
      <c r="AE252" s="150" t="str">
        <f t="shared" si="104"/>
        <v>█</v>
      </c>
      <c r="AF252" s="150" t="str">
        <f t="shared" si="104"/>
        <v>█</v>
      </c>
      <c r="AG252" s="150" t="str">
        <f t="shared" si="104"/>
        <v>█</v>
      </c>
      <c r="AH252" s="150" t="str">
        <f t="shared" si="104"/>
        <v>█</v>
      </c>
      <c r="AI252" s="150" t="str">
        <f t="shared" si="104"/>
        <v>█</v>
      </c>
      <c r="AJ252" s="150" t="str">
        <f t="shared" si="104"/>
        <v>█</v>
      </c>
      <c r="AK252" s="150" t="str">
        <f t="shared" si="104"/>
        <v>█</v>
      </c>
      <c r="AL252" s="150" t="str">
        <f t="shared" si="104"/>
        <v>█</v>
      </c>
      <c r="AM252" s="150" t="str">
        <f t="shared" si="104"/>
        <v>█</v>
      </c>
      <c r="AN252" s="150" t="str">
        <f t="shared" si="104"/>
        <v>█</v>
      </c>
      <c r="AO252" s="150" t="str">
        <f t="shared" si="101"/>
        <v>█</v>
      </c>
      <c r="AP252" s="150" t="str">
        <f t="shared" si="101"/>
        <v>█</v>
      </c>
      <c r="AQ252" s="150" t="str">
        <f t="shared" si="101"/>
        <v>█</v>
      </c>
      <c r="AR252" s="150" t="str">
        <f t="shared" si="101"/>
        <v>█</v>
      </c>
      <c r="AS252" s="150" t="str">
        <f t="shared" si="101"/>
        <v>█</v>
      </c>
      <c r="AT252" s="150" t="str">
        <f t="shared" si="101"/>
        <v>█</v>
      </c>
      <c r="AU252" s="150" t="str">
        <f t="shared" si="101"/>
        <v>█</v>
      </c>
      <c r="AV252" s="150" t="str">
        <f t="shared" si="101"/>
        <v>█</v>
      </c>
      <c r="AW252" s="150" t="str">
        <f t="shared" si="101"/>
        <v>█</v>
      </c>
      <c r="AX252" s="150" t="str">
        <f t="shared" si="101"/>
        <v>█</v>
      </c>
      <c r="AY252" s="150" t="str">
        <f t="shared" si="101"/>
        <v>█</v>
      </c>
      <c r="AZ252" s="150" t="str">
        <f t="shared" si="100"/>
        <v>█</v>
      </c>
      <c r="BA252" s="150" t="str">
        <f t="shared" si="100"/>
        <v>█</v>
      </c>
      <c r="BB252" s="150" t="str">
        <f t="shared" si="100"/>
        <v>█</v>
      </c>
      <c r="BC252" s="150" t="str">
        <f t="shared" si="100"/>
        <v>█</v>
      </c>
      <c r="BD252" s="150" t="str">
        <f t="shared" si="100"/>
        <v>█</v>
      </c>
      <c r="BE252" s="150" t="str">
        <f t="shared" si="100"/>
        <v>█</v>
      </c>
      <c r="BF252" s="150" t="str">
        <f t="shared" si="100"/>
        <v>█</v>
      </c>
      <c r="BG252" s="150" t="str">
        <f t="shared" si="100"/>
        <v/>
      </c>
      <c r="BH252" s="150" t="str">
        <f t="shared" si="100"/>
        <v/>
      </c>
      <c r="BI252" s="150" t="str">
        <f t="shared" si="100"/>
        <v/>
      </c>
      <c r="BJ252" s="151" t="str">
        <f t="shared" si="100"/>
        <v/>
      </c>
      <c r="BK252" s="125"/>
    </row>
    <row r="253" spans="2:63" ht="15" customHeight="1" outlineLevel="2" x14ac:dyDescent="0.2">
      <c r="B253" s="119"/>
      <c r="C253" s="209" t="s">
        <v>334</v>
      </c>
      <c r="D253" s="153" t="s">
        <v>461</v>
      </c>
      <c r="E253" s="156">
        <v>6</v>
      </c>
      <c r="F253" s="154">
        <f t="shared" si="105"/>
        <v>54</v>
      </c>
      <c r="G253" s="156">
        <v>48</v>
      </c>
      <c r="H253" s="158">
        <v>0.8</v>
      </c>
      <c r="I253" s="150"/>
      <c r="J253" s="150" t="str">
        <f t="shared" si="102"/>
        <v/>
      </c>
      <c r="K253" s="150" t="str">
        <f t="shared" si="102"/>
        <v/>
      </c>
      <c r="L253" s="150" t="str">
        <f t="shared" si="102"/>
        <v/>
      </c>
      <c r="M253" s="150" t="str">
        <f t="shared" si="102"/>
        <v/>
      </c>
      <c r="N253" s="150" t="str">
        <f t="shared" si="102"/>
        <v/>
      </c>
      <c r="O253" s="150" t="str">
        <f t="shared" si="102"/>
        <v>█</v>
      </c>
      <c r="P253" s="150" t="str">
        <f t="shared" si="102"/>
        <v>█</v>
      </c>
      <c r="Q253" s="150" t="str">
        <f t="shared" si="102"/>
        <v>█</v>
      </c>
      <c r="R253" s="150" t="str">
        <f t="shared" si="102"/>
        <v>█</v>
      </c>
      <c r="S253" s="150" t="str">
        <f t="shared" si="102"/>
        <v>█</v>
      </c>
      <c r="T253" s="150" t="str">
        <f t="shared" si="102"/>
        <v>█</v>
      </c>
      <c r="U253" s="150" t="str">
        <f t="shared" si="102"/>
        <v>█</v>
      </c>
      <c r="V253" s="150" t="str">
        <f t="shared" si="102"/>
        <v>█</v>
      </c>
      <c r="W253" s="150" t="str">
        <f t="shared" si="102"/>
        <v>█</v>
      </c>
      <c r="X253" s="150" t="str">
        <f t="shared" si="102"/>
        <v>█</v>
      </c>
      <c r="Y253" s="150" t="str">
        <f t="shared" si="104"/>
        <v>█</v>
      </c>
      <c r="Z253" s="150" t="str">
        <f t="shared" si="104"/>
        <v>█</v>
      </c>
      <c r="AA253" s="150" t="str">
        <f t="shared" si="104"/>
        <v>█</v>
      </c>
      <c r="AB253" s="150" t="str">
        <f t="shared" si="104"/>
        <v>█</v>
      </c>
      <c r="AC253" s="150" t="str">
        <f t="shared" si="104"/>
        <v>█</v>
      </c>
      <c r="AD253" s="150" t="str">
        <f t="shared" si="104"/>
        <v>█</v>
      </c>
      <c r="AE253" s="150" t="str">
        <f t="shared" si="104"/>
        <v>█</v>
      </c>
      <c r="AF253" s="150" t="str">
        <f t="shared" si="104"/>
        <v>█</v>
      </c>
      <c r="AG253" s="150" t="str">
        <f t="shared" si="104"/>
        <v>█</v>
      </c>
      <c r="AH253" s="150" t="str">
        <f t="shared" si="104"/>
        <v>█</v>
      </c>
      <c r="AI253" s="150" t="str">
        <f t="shared" si="104"/>
        <v>█</v>
      </c>
      <c r="AJ253" s="150" t="str">
        <f t="shared" si="104"/>
        <v>█</v>
      </c>
      <c r="AK253" s="150" t="str">
        <f t="shared" si="104"/>
        <v>█</v>
      </c>
      <c r="AL253" s="150" t="str">
        <f t="shared" si="104"/>
        <v>█</v>
      </c>
      <c r="AM253" s="150" t="str">
        <f t="shared" si="104"/>
        <v>█</v>
      </c>
      <c r="AN253" s="150" t="str">
        <f t="shared" si="104"/>
        <v>█</v>
      </c>
      <c r="AO253" s="150" t="str">
        <f t="shared" si="101"/>
        <v>█</v>
      </c>
      <c r="AP253" s="150" t="str">
        <f t="shared" si="101"/>
        <v>█</v>
      </c>
      <c r="AQ253" s="150" t="str">
        <f t="shared" si="101"/>
        <v>█</v>
      </c>
      <c r="AR253" s="150" t="str">
        <f t="shared" si="101"/>
        <v>█</v>
      </c>
      <c r="AS253" s="150" t="str">
        <f t="shared" si="101"/>
        <v>█</v>
      </c>
      <c r="AT253" s="150" t="str">
        <f t="shared" si="101"/>
        <v>█</v>
      </c>
      <c r="AU253" s="150" t="str">
        <f t="shared" si="101"/>
        <v>█</v>
      </c>
      <c r="AV253" s="150" t="str">
        <f t="shared" si="101"/>
        <v>█</v>
      </c>
      <c r="AW253" s="150" t="str">
        <f t="shared" si="101"/>
        <v>█</v>
      </c>
      <c r="AX253" s="150" t="str">
        <f t="shared" si="101"/>
        <v>█</v>
      </c>
      <c r="AY253" s="150" t="str">
        <f t="shared" si="101"/>
        <v>█</v>
      </c>
      <c r="AZ253" s="150" t="str">
        <f t="shared" si="101"/>
        <v>█</v>
      </c>
      <c r="BA253" s="150" t="str">
        <f t="shared" si="101"/>
        <v>█</v>
      </c>
      <c r="BB253" s="150" t="str">
        <f t="shared" si="101"/>
        <v/>
      </c>
      <c r="BC253" s="150" t="str">
        <f t="shared" si="101"/>
        <v/>
      </c>
      <c r="BD253" s="150" t="str">
        <f t="shared" si="101"/>
        <v/>
      </c>
      <c r="BE253" s="150" t="str">
        <f t="shared" si="101"/>
        <v/>
      </c>
      <c r="BF253" s="150" t="str">
        <f t="shared" si="101"/>
        <v/>
      </c>
      <c r="BG253" s="150" t="str">
        <f t="shared" si="101"/>
        <v/>
      </c>
      <c r="BH253" s="150" t="str">
        <f t="shared" si="101"/>
        <v/>
      </c>
      <c r="BI253" s="150" t="str">
        <f t="shared" si="101"/>
        <v/>
      </c>
      <c r="BJ253" s="151" t="str">
        <f t="shared" si="101"/>
        <v/>
      </c>
      <c r="BK253" s="125"/>
    </row>
    <row r="254" spans="2:63" ht="15" customHeight="1" outlineLevel="2" x14ac:dyDescent="0.2">
      <c r="B254" s="119"/>
      <c r="C254" s="209" t="s">
        <v>335</v>
      </c>
      <c r="D254" s="153" t="s">
        <v>461</v>
      </c>
      <c r="E254" s="156">
        <v>13</v>
      </c>
      <c r="F254" s="154">
        <f t="shared" si="105"/>
        <v>54</v>
      </c>
      <c r="G254" s="156">
        <v>41</v>
      </c>
      <c r="H254" s="158">
        <v>0.8</v>
      </c>
      <c r="I254" s="150"/>
      <c r="J254" s="150" t="str">
        <f t="shared" si="102"/>
        <v/>
      </c>
      <c r="K254" s="150" t="str">
        <f t="shared" si="102"/>
        <v/>
      </c>
      <c r="L254" s="150" t="str">
        <f t="shared" si="102"/>
        <v/>
      </c>
      <c r="M254" s="150" t="str">
        <f t="shared" si="102"/>
        <v/>
      </c>
      <c r="N254" s="150" t="str">
        <f t="shared" si="102"/>
        <v/>
      </c>
      <c r="O254" s="150" t="str">
        <f t="shared" si="102"/>
        <v/>
      </c>
      <c r="P254" s="150" t="str">
        <f t="shared" si="102"/>
        <v/>
      </c>
      <c r="Q254" s="150" t="str">
        <f t="shared" si="102"/>
        <v/>
      </c>
      <c r="R254" s="150" t="str">
        <f t="shared" si="102"/>
        <v/>
      </c>
      <c r="S254" s="150" t="str">
        <f t="shared" si="102"/>
        <v/>
      </c>
      <c r="T254" s="150" t="str">
        <f t="shared" si="102"/>
        <v/>
      </c>
      <c r="U254" s="150" t="str">
        <f t="shared" si="102"/>
        <v/>
      </c>
      <c r="V254" s="150" t="str">
        <f t="shared" si="102"/>
        <v>█</v>
      </c>
      <c r="W254" s="150" t="str">
        <f t="shared" si="102"/>
        <v>█</v>
      </c>
      <c r="X254" s="150" t="str">
        <f t="shared" si="102"/>
        <v>█</v>
      </c>
      <c r="Y254" s="150" t="str">
        <f t="shared" si="104"/>
        <v>█</v>
      </c>
      <c r="Z254" s="150" t="str">
        <f t="shared" si="104"/>
        <v>█</v>
      </c>
      <c r="AA254" s="150" t="str">
        <f t="shared" si="104"/>
        <v>█</v>
      </c>
      <c r="AB254" s="150" t="str">
        <f t="shared" si="104"/>
        <v>█</v>
      </c>
      <c r="AC254" s="150" t="str">
        <f t="shared" si="104"/>
        <v>█</v>
      </c>
      <c r="AD254" s="150" t="str">
        <f t="shared" si="104"/>
        <v>█</v>
      </c>
      <c r="AE254" s="150" t="str">
        <f t="shared" si="104"/>
        <v>█</v>
      </c>
      <c r="AF254" s="150" t="str">
        <f t="shared" si="104"/>
        <v>█</v>
      </c>
      <c r="AG254" s="150" t="str">
        <f t="shared" si="104"/>
        <v>█</v>
      </c>
      <c r="AH254" s="150" t="str">
        <f t="shared" si="104"/>
        <v>█</v>
      </c>
      <c r="AI254" s="150" t="str">
        <f t="shared" si="104"/>
        <v>█</v>
      </c>
      <c r="AJ254" s="150" t="str">
        <f t="shared" si="104"/>
        <v>█</v>
      </c>
      <c r="AK254" s="150" t="str">
        <f t="shared" si="104"/>
        <v>█</v>
      </c>
      <c r="AL254" s="150" t="str">
        <f t="shared" si="104"/>
        <v>█</v>
      </c>
      <c r="AM254" s="150" t="str">
        <f t="shared" si="104"/>
        <v>█</v>
      </c>
      <c r="AN254" s="150" t="str">
        <f t="shared" si="104"/>
        <v>█</v>
      </c>
      <c r="AO254" s="150" t="str">
        <f t="shared" si="101"/>
        <v>█</v>
      </c>
      <c r="AP254" s="150" t="str">
        <f t="shared" si="101"/>
        <v>█</v>
      </c>
      <c r="AQ254" s="150" t="str">
        <f t="shared" si="101"/>
        <v>█</v>
      </c>
      <c r="AR254" s="150" t="str">
        <f t="shared" si="101"/>
        <v>█</v>
      </c>
      <c r="AS254" s="150" t="str">
        <f t="shared" si="101"/>
        <v>█</v>
      </c>
      <c r="AT254" s="150" t="str">
        <f t="shared" si="101"/>
        <v>█</v>
      </c>
      <c r="AU254" s="150" t="str">
        <f t="shared" si="101"/>
        <v>█</v>
      </c>
      <c r="AV254" s="150" t="str">
        <f t="shared" si="101"/>
        <v>█</v>
      </c>
      <c r="AW254" s="150" t="str">
        <f t="shared" si="101"/>
        <v>█</v>
      </c>
      <c r="AX254" s="150" t="str">
        <f t="shared" si="101"/>
        <v>█</v>
      </c>
      <c r="AY254" s="150" t="str">
        <f t="shared" si="101"/>
        <v>█</v>
      </c>
      <c r="AZ254" s="150" t="str">
        <f t="shared" si="101"/>
        <v>█</v>
      </c>
      <c r="BA254" s="150" t="str">
        <f t="shared" si="101"/>
        <v>█</v>
      </c>
      <c r="BB254" s="150" t="str">
        <f t="shared" si="101"/>
        <v>█</v>
      </c>
      <c r="BC254" s="150" t="str">
        <f t="shared" si="101"/>
        <v/>
      </c>
      <c r="BD254" s="150" t="str">
        <f t="shared" si="101"/>
        <v/>
      </c>
      <c r="BE254" s="150" t="str">
        <f t="shared" si="101"/>
        <v/>
      </c>
      <c r="BF254" s="150" t="str">
        <f t="shared" si="101"/>
        <v/>
      </c>
      <c r="BG254" s="150" t="str">
        <f t="shared" si="101"/>
        <v/>
      </c>
      <c r="BH254" s="150" t="str">
        <f t="shared" si="101"/>
        <v/>
      </c>
      <c r="BI254" s="150" t="str">
        <f t="shared" si="101"/>
        <v/>
      </c>
      <c r="BJ254" s="151" t="str">
        <f t="shared" si="101"/>
        <v/>
      </c>
      <c r="BK254" s="125"/>
    </row>
    <row r="255" spans="2:63" ht="15" customHeight="1" outlineLevel="2" x14ac:dyDescent="0.2">
      <c r="B255" s="119"/>
      <c r="C255" s="210" t="s">
        <v>336</v>
      </c>
      <c r="D255" s="211" t="s">
        <v>461</v>
      </c>
      <c r="E255" s="212">
        <f>MIN(E256:E259)</f>
        <v>15</v>
      </c>
      <c r="F255" s="212">
        <f>MAX(F256:F259)</f>
        <v>52</v>
      </c>
      <c r="G255" s="212">
        <f>F255-E255</f>
        <v>37</v>
      </c>
      <c r="H255" s="213">
        <f>AVERAGE(H256:H259)</f>
        <v>1</v>
      </c>
      <c r="I255" s="150"/>
      <c r="J255" s="150" t="str">
        <f t="shared" si="102"/>
        <v/>
      </c>
      <c r="K255" s="150" t="str">
        <f t="shared" si="102"/>
        <v/>
      </c>
      <c r="L255" s="150" t="str">
        <f t="shared" si="102"/>
        <v/>
      </c>
      <c r="M255" s="150" t="str">
        <f t="shared" si="102"/>
        <v/>
      </c>
      <c r="N255" s="150" t="str">
        <f t="shared" si="102"/>
        <v/>
      </c>
      <c r="O255" s="150" t="str">
        <f t="shared" si="102"/>
        <v/>
      </c>
      <c r="P255" s="150" t="str">
        <f t="shared" si="102"/>
        <v/>
      </c>
      <c r="Q255" s="150" t="str">
        <f t="shared" si="102"/>
        <v/>
      </c>
      <c r="R255" s="150" t="str">
        <f t="shared" si="102"/>
        <v/>
      </c>
      <c r="S255" s="150" t="str">
        <f t="shared" si="102"/>
        <v/>
      </c>
      <c r="T255" s="150" t="str">
        <f t="shared" si="102"/>
        <v/>
      </c>
      <c r="U255" s="150" t="str">
        <f t="shared" si="102"/>
        <v/>
      </c>
      <c r="V255" s="150" t="str">
        <f t="shared" si="102"/>
        <v/>
      </c>
      <c r="W255" s="150" t="str">
        <f t="shared" si="102"/>
        <v/>
      </c>
      <c r="X255" s="150" t="str">
        <f t="shared" si="102"/>
        <v>█</v>
      </c>
      <c r="Y255" s="150" t="str">
        <f t="shared" si="104"/>
        <v>█</v>
      </c>
      <c r="Z255" s="150" t="str">
        <f t="shared" si="104"/>
        <v>█</v>
      </c>
      <c r="AA255" s="150" t="str">
        <f t="shared" si="104"/>
        <v>█</v>
      </c>
      <c r="AB255" s="150" t="str">
        <f t="shared" si="104"/>
        <v>█</v>
      </c>
      <c r="AC255" s="150" t="str">
        <f t="shared" si="104"/>
        <v>█</v>
      </c>
      <c r="AD255" s="150" t="str">
        <f t="shared" si="104"/>
        <v>█</v>
      </c>
      <c r="AE255" s="150" t="str">
        <f t="shared" si="104"/>
        <v>█</v>
      </c>
      <c r="AF255" s="150" t="str">
        <f t="shared" si="104"/>
        <v>█</v>
      </c>
      <c r="AG255" s="150" t="str">
        <f t="shared" si="104"/>
        <v>█</v>
      </c>
      <c r="AH255" s="150" t="str">
        <f t="shared" si="104"/>
        <v>█</v>
      </c>
      <c r="AI255" s="150" t="str">
        <f t="shared" si="104"/>
        <v>█</v>
      </c>
      <c r="AJ255" s="150" t="str">
        <f t="shared" si="104"/>
        <v>█</v>
      </c>
      <c r="AK255" s="150" t="str">
        <f t="shared" si="104"/>
        <v>█</v>
      </c>
      <c r="AL255" s="150" t="str">
        <f t="shared" si="104"/>
        <v>█</v>
      </c>
      <c r="AM255" s="150" t="str">
        <f t="shared" si="104"/>
        <v>█</v>
      </c>
      <c r="AN255" s="150" t="str">
        <f t="shared" si="104"/>
        <v>█</v>
      </c>
      <c r="AO255" s="150" t="str">
        <f t="shared" si="101"/>
        <v>█</v>
      </c>
      <c r="AP255" s="150" t="str">
        <f t="shared" si="101"/>
        <v>█</v>
      </c>
      <c r="AQ255" s="150" t="str">
        <f t="shared" si="101"/>
        <v>█</v>
      </c>
      <c r="AR255" s="150" t="str">
        <f t="shared" si="101"/>
        <v>█</v>
      </c>
      <c r="AS255" s="150" t="str">
        <f t="shared" si="101"/>
        <v>█</v>
      </c>
      <c r="AT255" s="150" t="str">
        <f t="shared" si="101"/>
        <v>█</v>
      </c>
      <c r="AU255" s="150" t="str">
        <f t="shared" si="101"/>
        <v>█</v>
      </c>
      <c r="AV255" s="150" t="str">
        <f t="shared" si="101"/>
        <v>█</v>
      </c>
      <c r="AW255" s="150" t="str">
        <f t="shared" si="101"/>
        <v>█</v>
      </c>
      <c r="AX255" s="150" t="str">
        <f t="shared" si="101"/>
        <v>█</v>
      </c>
      <c r="AY255" s="150" t="str">
        <f t="shared" si="101"/>
        <v>█</v>
      </c>
      <c r="AZ255" s="150" t="str">
        <f t="shared" si="101"/>
        <v>█</v>
      </c>
      <c r="BA255" s="150" t="str">
        <f t="shared" si="101"/>
        <v>█</v>
      </c>
      <c r="BB255" s="150" t="str">
        <f t="shared" si="101"/>
        <v>█</v>
      </c>
      <c r="BC255" s="150" t="str">
        <f t="shared" si="101"/>
        <v>█</v>
      </c>
      <c r="BD255" s="150" t="str">
        <f t="shared" si="101"/>
        <v>█</v>
      </c>
      <c r="BE255" s="150" t="str">
        <f t="shared" si="101"/>
        <v>█</v>
      </c>
      <c r="BF255" s="150" t="str">
        <f t="shared" si="101"/>
        <v>█</v>
      </c>
      <c r="BG255" s="150" t="str">
        <f t="shared" si="101"/>
        <v>█</v>
      </c>
      <c r="BH255" s="150" t="str">
        <f t="shared" si="101"/>
        <v>█</v>
      </c>
      <c r="BI255" s="150" t="str">
        <f t="shared" si="101"/>
        <v/>
      </c>
      <c r="BJ255" s="151" t="str">
        <f t="shared" si="101"/>
        <v/>
      </c>
      <c r="BK255" s="125"/>
    </row>
    <row r="256" spans="2:63" ht="15" customHeight="1" outlineLevel="2" x14ac:dyDescent="0.2">
      <c r="B256" s="119"/>
      <c r="C256" s="209" t="s">
        <v>337</v>
      </c>
      <c r="D256" s="153" t="s">
        <v>461</v>
      </c>
      <c r="E256" s="156">
        <v>15</v>
      </c>
      <c r="F256" s="154">
        <f t="shared" si="105"/>
        <v>16</v>
      </c>
      <c r="G256" s="156">
        <v>1</v>
      </c>
      <c r="H256" s="155">
        <v>1</v>
      </c>
      <c r="I256" s="150"/>
      <c r="J256" s="150" t="str">
        <f t="shared" si="102"/>
        <v/>
      </c>
      <c r="K256" s="150" t="str">
        <f t="shared" si="102"/>
        <v/>
      </c>
      <c r="L256" s="150" t="str">
        <f t="shared" si="102"/>
        <v/>
      </c>
      <c r="M256" s="150" t="str">
        <f t="shared" si="102"/>
        <v/>
      </c>
      <c r="N256" s="150" t="str">
        <f t="shared" si="102"/>
        <v/>
      </c>
      <c r="O256" s="150" t="str">
        <f t="shared" si="102"/>
        <v/>
      </c>
      <c r="P256" s="150" t="str">
        <f t="shared" si="102"/>
        <v/>
      </c>
      <c r="Q256" s="150" t="str">
        <f t="shared" si="102"/>
        <v/>
      </c>
      <c r="R256" s="150" t="str">
        <f t="shared" si="102"/>
        <v/>
      </c>
      <c r="S256" s="150" t="str">
        <f t="shared" si="102"/>
        <v/>
      </c>
      <c r="T256" s="150" t="str">
        <f t="shared" si="102"/>
        <v/>
      </c>
      <c r="U256" s="150" t="str">
        <f t="shared" si="102"/>
        <v/>
      </c>
      <c r="V256" s="150" t="str">
        <f t="shared" si="102"/>
        <v/>
      </c>
      <c r="W256" s="150" t="str">
        <f t="shared" si="102"/>
        <v/>
      </c>
      <c r="X256" s="150" t="str">
        <f t="shared" si="102"/>
        <v>█</v>
      </c>
      <c r="Y256" s="150" t="str">
        <f t="shared" si="104"/>
        <v/>
      </c>
      <c r="Z256" s="150" t="str">
        <f t="shared" si="104"/>
        <v/>
      </c>
      <c r="AA256" s="150" t="str">
        <f t="shared" si="104"/>
        <v/>
      </c>
      <c r="AB256" s="150" t="str">
        <f t="shared" si="104"/>
        <v/>
      </c>
      <c r="AC256" s="150" t="str">
        <f t="shared" si="104"/>
        <v/>
      </c>
      <c r="AD256" s="150" t="str">
        <f t="shared" si="104"/>
        <v/>
      </c>
      <c r="AE256" s="150" t="str">
        <f t="shared" si="104"/>
        <v/>
      </c>
      <c r="AF256" s="150" t="str">
        <f t="shared" si="104"/>
        <v/>
      </c>
      <c r="AG256" s="150" t="str">
        <f t="shared" si="104"/>
        <v/>
      </c>
      <c r="AH256" s="150" t="str">
        <f t="shared" si="104"/>
        <v/>
      </c>
      <c r="AI256" s="150" t="str">
        <f t="shared" si="104"/>
        <v/>
      </c>
      <c r="AJ256" s="150" t="str">
        <f t="shared" si="104"/>
        <v/>
      </c>
      <c r="AK256" s="150" t="str">
        <f t="shared" si="104"/>
        <v/>
      </c>
      <c r="AL256" s="150" t="str">
        <f t="shared" si="104"/>
        <v/>
      </c>
      <c r="AM256" s="150" t="str">
        <f t="shared" si="104"/>
        <v/>
      </c>
      <c r="AN256" s="150" t="str">
        <f t="shared" si="104"/>
        <v/>
      </c>
      <c r="AO256" s="150" t="str">
        <f t="shared" si="101"/>
        <v/>
      </c>
      <c r="AP256" s="150" t="str">
        <f t="shared" si="101"/>
        <v/>
      </c>
      <c r="AQ256" s="150" t="str">
        <f t="shared" si="101"/>
        <v/>
      </c>
      <c r="AR256" s="150" t="str">
        <f t="shared" si="101"/>
        <v/>
      </c>
      <c r="AS256" s="150" t="str">
        <f t="shared" si="101"/>
        <v/>
      </c>
      <c r="AT256" s="150" t="str">
        <f t="shared" si="101"/>
        <v/>
      </c>
      <c r="AU256" s="150" t="str">
        <f t="shared" si="101"/>
        <v/>
      </c>
      <c r="AV256" s="150" t="str">
        <f t="shared" si="101"/>
        <v/>
      </c>
      <c r="AW256" s="150" t="str">
        <f t="shared" si="101"/>
        <v/>
      </c>
      <c r="AX256" s="150" t="str">
        <f t="shared" si="101"/>
        <v/>
      </c>
      <c r="AY256" s="150" t="str">
        <f t="shared" si="101"/>
        <v/>
      </c>
      <c r="AZ256" s="150" t="str">
        <f t="shared" si="101"/>
        <v/>
      </c>
      <c r="BA256" s="150" t="str">
        <f t="shared" si="101"/>
        <v/>
      </c>
      <c r="BB256" s="150" t="str">
        <f t="shared" si="101"/>
        <v/>
      </c>
      <c r="BC256" s="150" t="str">
        <f t="shared" si="101"/>
        <v/>
      </c>
      <c r="BD256" s="150" t="str">
        <f t="shared" si="101"/>
        <v/>
      </c>
      <c r="BE256" s="150" t="str">
        <f t="shared" si="101"/>
        <v/>
      </c>
      <c r="BF256" s="150" t="str">
        <f t="shared" si="101"/>
        <v/>
      </c>
      <c r="BG256" s="150" t="str">
        <f t="shared" si="101"/>
        <v/>
      </c>
      <c r="BH256" s="150" t="str">
        <f t="shared" si="101"/>
        <v/>
      </c>
      <c r="BI256" s="150" t="str">
        <f t="shared" si="101"/>
        <v/>
      </c>
      <c r="BJ256" s="151" t="str">
        <f t="shared" si="101"/>
        <v/>
      </c>
      <c r="BK256" s="125"/>
    </row>
    <row r="257" spans="2:63" ht="15" customHeight="1" outlineLevel="2" x14ac:dyDescent="0.2">
      <c r="B257" s="119"/>
      <c r="C257" s="209" t="s">
        <v>338</v>
      </c>
      <c r="D257" s="153" t="s">
        <v>461</v>
      </c>
      <c r="E257" s="156">
        <v>28</v>
      </c>
      <c r="F257" s="154">
        <f t="shared" si="105"/>
        <v>29</v>
      </c>
      <c r="G257" s="156">
        <v>1</v>
      </c>
      <c r="H257" s="155">
        <v>1</v>
      </c>
      <c r="I257" s="150"/>
      <c r="J257" s="150" t="str">
        <f t="shared" si="102"/>
        <v/>
      </c>
      <c r="K257" s="150" t="str">
        <f t="shared" si="102"/>
        <v/>
      </c>
      <c r="L257" s="150" t="str">
        <f t="shared" si="102"/>
        <v/>
      </c>
      <c r="M257" s="150" t="str">
        <f t="shared" si="102"/>
        <v/>
      </c>
      <c r="N257" s="150" t="str">
        <f t="shared" si="102"/>
        <v/>
      </c>
      <c r="O257" s="150" t="str">
        <f t="shared" si="102"/>
        <v/>
      </c>
      <c r="P257" s="150" t="str">
        <f t="shared" si="102"/>
        <v/>
      </c>
      <c r="Q257" s="150" t="str">
        <f t="shared" si="102"/>
        <v/>
      </c>
      <c r="R257" s="150" t="str">
        <f t="shared" si="102"/>
        <v/>
      </c>
      <c r="S257" s="150" t="str">
        <f t="shared" si="102"/>
        <v/>
      </c>
      <c r="T257" s="150" t="str">
        <f t="shared" si="102"/>
        <v/>
      </c>
      <c r="U257" s="150" t="str">
        <f t="shared" si="102"/>
        <v/>
      </c>
      <c r="V257" s="150" t="str">
        <f t="shared" si="102"/>
        <v/>
      </c>
      <c r="W257" s="150" t="str">
        <f t="shared" si="102"/>
        <v/>
      </c>
      <c r="X257" s="150" t="str">
        <f t="shared" si="102"/>
        <v/>
      </c>
      <c r="Y257" s="150" t="str">
        <f t="shared" si="104"/>
        <v/>
      </c>
      <c r="Z257" s="150" t="str">
        <f t="shared" si="104"/>
        <v/>
      </c>
      <c r="AA257" s="150" t="str">
        <f t="shared" si="104"/>
        <v/>
      </c>
      <c r="AB257" s="150" t="str">
        <f t="shared" si="104"/>
        <v/>
      </c>
      <c r="AC257" s="150" t="str">
        <f t="shared" si="104"/>
        <v/>
      </c>
      <c r="AD257" s="150" t="str">
        <f t="shared" si="104"/>
        <v/>
      </c>
      <c r="AE257" s="150" t="str">
        <f t="shared" si="104"/>
        <v/>
      </c>
      <c r="AF257" s="150" t="str">
        <f t="shared" si="104"/>
        <v/>
      </c>
      <c r="AG257" s="150" t="str">
        <f t="shared" si="104"/>
        <v/>
      </c>
      <c r="AH257" s="150" t="str">
        <f t="shared" si="104"/>
        <v/>
      </c>
      <c r="AI257" s="150" t="str">
        <f t="shared" si="104"/>
        <v/>
      </c>
      <c r="AJ257" s="150" t="str">
        <f t="shared" si="104"/>
        <v/>
      </c>
      <c r="AK257" s="150" t="str">
        <f t="shared" si="104"/>
        <v>█</v>
      </c>
      <c r="AL257" s="150" t="str">
        <f t="shared" si="104"/>
        <v/>
      </c>
      <c r="AM257" s="150" t="str">
        <f t="shared" si="104"/>
        <v/>
      </c>
      <c r="AN257" s="150" t="str">
        <f t="shared" si="104"/>
        <v/>
      </c>
      <c r="AO257" s="150" t="str">
        <f t="shared" si="101"/>
        <v/>
      </c>
      <c r="AP257" s="150" t="str">
        <f t="shared" si="101"/>
        <v/>
      </c>
      <c r="AQ257" s="150" t="str">
        <f t="shared" si="101"/>
        <v/>
      </c>
      <c r="AR257" s="150" t="str">
        <f t="shared" si="101"/>
        <v/>
      </c>
      <c r="AS257" s="150" t="str">
        <f t="shared" si="101"/>
        <v/>
      </c>
      <c r="AT257" s="150" t="str">
        <f t="shared" si="101"/>
        <v/>
      </c>
      <c r="AU257" s="150" t="str">
        <f t="shared" si="101"/>
        <v/>
      </c>
      <c r="AV257" s="150" t="str">
        <f t="shared" si="101"/>
        <v/>
      </c>
      <c r="AW257" s="150" t="str">
        <f t="shared" si="101"/>
        <v/>
      </c>
      <c r="AX257" s="150" t="str">
        <f t="shared" si="101"/>
        <v/>
      </c>
      <c r="AY257" s="150" t="str">
        <f t="shared" si="101"/>
        <v/>
      </c>
      <c r="AZ257" s="150" t="str">
        <f t="shared" si="101"/>
        <v/>
      </c>
      <c r="BA257" s="150" t="str">
        <f t="shared" si="101"/>
        <v/>
      </c>
      <c r="BB257" s="150" t="str">
        <f t="shared" si="101"/>
        <v/>
      </c>
      <c r="BC257" s="150" t="str">
        <f t="shared" si="101"/>
        <v/>
      </c>
      <c r="BD257" s="150" t="str">
        <f t="shared" si="101"/>
        <v/>
      </c>
      <c r="BE257" s="150" t="str">
        <f t="shared" si="101"/>
        <v/>
      </c>
      <c r="BF257" s="150" t="str">
        <f t="shared" si="101"/>
        <v/>
      </c>
      <c r="BG257" s="150" t="str">
        <f t="shared" si="101"/>
        <v/>
      </c>
      <c r="BH257" s="150" t="str">
        <f t="shared" si="101"/>
        <v/>
      </c>
      <c r="BI257" s="150" t="str">
        <f t="shared" si="101"/>
        <v/>
      </c>
      <c r="BJ257" s="151" t="str">
        <f t="shared" si="101"/>
        <v/>
      </c>
      <c r="BK257" s="125"/>
    </row>
    <row r="258" spans="2:63" ht="15" customHeight="1" outlineLevel="2" x14ac:dyDescent="0.2">
      <c r="B258" s="119"/>
      <c r="C258" s="209" t="s">
        <v>339</v>
      </c>
      <c r="D258" s="153" t="s">
        <v>461</v>
      </c>
      <c r="E258" s="156">
        <v>41</v>
      </c>
      <c r="F258" s="154">
        <f t="shared" si="105"/>
        <v>42</v>
      </c>
      <c r="G258" s="156">
        <v>1</v>
      </c>
      <c r="H258" s="155">
        <v>1</v>
      </c>
      <c r="I258" s="150"/>
      <c r="J258" s="150" t="str">
        <f t="shared" si="102"/>
        <v/>
      </c>
      <c r="K258" s="150" t="str">
        <f t="shared" si="102"/>
        <v/>
      </c>
      <c r="L258" s="150" t="str">
        <f t="shared" si="102"/>
        <v/>
      </c>
      <c r="M258" s="150" t="str">
        <f t="shared" si="102"/>
        <v/>
      </c>
      <c r="N258" s="150" t="str">
        <f t="shared" si="102"/>
        <v/>
      </c>
      <c r="O258" s="150" t="str">
        <f t="shared" si="102"/>
        <v/>
      </c>
      <c r="P258" s="150" t="str">
        <f t="shared" si="102"/>
        <v/>
      </c>
      <c r="Q258" s="150" t="str">
        <f t="shared" si="102"/>
        <v/>
      </c>
      <c r="R258" s="150" t="str">
        <f t="shared" si="102"/>
        <v/>
      </c>
      <c r="S258" s="150" t="str">
        <f t="shared" si="102"/>
        <v/>
      </c>
      <c r="T258" s="150" t="str">
        <f t="shared" si="102"/>
        <v/>
      </c>
      <c r="U258" s="150" t="str">
        <f t="shared" si="102"/>
        <v/>
      </c>
      <c r="V258" s="150" t="str">
        <f t="shared" si="102"/>
        <v/>
      </c>
      <c r="W258" s="150" t="str">
        <f t="shared" si="102"/>
        <v/>
      </c>
      <c r="X258" s="150" t="str">
        <f t="shared" si="102"/>
        <v/>
      </c>
      <c r="Y258" s="150" t="str">
        <f t="shared" si="104"/>
        <v/>
      </c>
      <c r="Z258" s="150" t="str">
        <f t="shared" si="104"/>
        <v/>
      </c>
      <c r="AA258" s="150" t="str">
        <f t="shared" si="104"/>
        <v/>
      </c>
      <c r="AB258" s="150" t="str">
        <f t="shared" si="104"/>
        <v/>
      </c>
      <c r="AC258" s="150" t="str">
        <f t="shared" si="104"/>
        <v/>
      </c>
      <c r="AD258" s="150" t="str">
        <f t="shared" si="104"/>
        <v/>
      </c>
      <c r="AE258" s="150" t="str">
        <f t="shared" si="104"/>
        <v/>
      </c>
      <c r="AF258" s="150" t="str">
        <f t="shared" si="104"/>
        <v/>
      </c>
      <c r="AG258" s="150" t="str">
        <f t="shared" si="104"/>
        <v/>
      </c>
      <c r="AH258" s="150" t="str">
        <f t="shared" si="104"/>
        <v/>
      </c>
      <c r="AI258" s="150" t="str">
        <f t="shared" si="104"/>
        <v/>
      </c>
      <c r="AJ258" s="150" t="str">
        <f t="shared" si="104"/>
        <v/>
      </c>
      <c r="AK258" s="150" t="str">
        <f t="shared" si="104"/>
        <v/>
      </c>
      <c r="AL258" s="150" t="str">
        <f t="shared" si="104"/>
        <v/>
      </c>
      <c r="AM258" s="150" t="str">
        <f t="shared" si="104"/>
        <v/>
      </c>
      <c r="AN258" s="150" t="str">
        <f t="shared" si="104"/>
        <v/>
      </c>
      <c r="AO258" s="150" t="str">
        <f t="shared" ref="AO258:BD262" si="106">IF(AND(AO$8&gt;=$E258,AO$8&lt;=$E258+$G258),IF($E258+$G258*$H258&gt;AO$8,$Y$4,""),"")</f>
        <v/>
      </c>
      <c r="AP258" s="150" t="str">
        <f t="shared" si="106"/>
        <v/>
      </c>
      <c r="AQ258" s="150" t="str">
        <f t="shared" si="106"/>
        <v/>
      </c>
      <c r="AR258" s="150" t="str">
        <f t="shared" si="106"/>
        <v/>
      </c>
      <c r="AS258" s="150" t="str">
        <f t="shared" si="106"/>
        <v/>
      </c>
      <c r="AT258" s="150" t="str">
        <f t="shared" si="106"/>
        <v/>
      </c>
      <c r="AU258" s="150" t="str">
        <f t="shared" si="106"/>
        <v/>
      </c>
      <c r="AV258" s="150" t="str">
        <f t="shared" si="106"/>
        <v/>
      </c>
      <c r="AW258" s="150" t="str">
        <f t="shared" si="106"/>
        <v/>
      </c>
      <c r="AX258" s="150" t="str">
        <f t="shared" si="106"/>
        <v>█</v>
      </c>
      <c r="AY258" s="150" t="str">
        <f t="shared" si="106"/>
        <v/>
      </c>
      <c r="AZ258" s="150" t="str">
        <f t="shared" si="106"/>
        <v/>
      </c>
      <c r="BA258" s="150" t="str">
        <f t="shared" si="106"/>
        <v/>
      </c>
      <c r="BB258" s="150" t="str">
        <f t="shared" si="106"/>
        <v/>
      </c>
      <c r="BC258" s="150" t="str">
        <f t="shared" si="106"/>
        <v/>
      </c>
      <c r="BD258" s="150" t="str">
        <f t="shared" si="106"/>
        <v/>
      </c>
      <c r="BE258" s="150" t="str">
        <f t="shared" ref="AZ258:BJ271" si="107">IF(AND(BE$8&gt;=$E258,BE$8&lt;=$E258+$G258),IF($E258+$G258*$H258&gt;BE$8,$Y$4,""),"")</f>
        <v/>
      </c>
      <c r="BF258" s="150" t="str">
        <f t="shared" si="107"/>
        <v/>
      </c>
      <c r="BG258" s="150" t="str">
        <f t="shared" si="107"/>
        <v/>
      </c>
      <c r="BH258" s="150" t="str">
        <f t="shared" si="107"/>
        <v/>
      </c>
      <c r="BI258" s="150" t="str">
        <f t="shared" si="107"/>
        <v/>
      </c>
      <c r="BJ258" s="151" t="str">
        <f t="shared" si="107"/>
        <v/>
      </c>
      <c r="BK258" s="125"/>
    </row>
    <row r="259" spans="2:63" ht="15" customHeight="1" outlineLevel="2" x14ac:dyDescent="0.2">
      <c r="B259" s="119"/>
      <c r="C259" s="209" t="s">
        <v>340</v>
      </c>
      <c r="D259" s="153" t="s">
        <v>461</v>
      </c>
      <c r="E259" s="156">
        <v>51</v>
      </c>
      <c r="F259" s="154">
        <f t="shared" si="105"/>
        <v>52</v>
      </c>
      <c r="G259" s="156">
        <v>1</v>
      </c>
      <c r="H259" s="155">
        <v>1</v>
      </c>
      <c r="I259" s="150"/>
      <c r="J259" s="150" t="str">
        <f t="shared" si="102"/>
        <v/>
      </c>
      <c r="K259" s="150" t="str">
        <f t="shared" si="102"/>
        <v/>
      </c>
      <c r="L259" s="150" t="str">
        <f t="shared" si="102"/>
        <v/>
      </c>
      <c r="M259" s="150" t="str">
        <f t="shared" si="102"/>
        <v/>
      </c>
      <c r="N259" s="150" t="str">
        <f t="shared" si="102"/>
        <v/>
      </c>
      <c r="O259" s="150" t="str">
        <f t="shared" si="102"/>
        <v/>
      </c>
      <c r="P259" s="150" t="str">
        <f t="shared" si="102"/>
        <v/>
      </c>
      <c r="Q259" s="150" t="str">
        <f t="shared" si="102"/>
        <v/>
      </c>
      <c r="R259" s="150" t="str">
        <f t="shared" si="102"/>
        <v/>
      </c>
      <c r="S259" s="150" t="str">
        <f t="shared" si="102"/>
        <v/>
      </c>
      <c r="T259" s="150" t="str">
        <f t="shared" si="102"/>
        <v/>
      </c>
      <c r="U259" s="150" t="str">
        <f t="shared" si="102"/>
        <v/>
      </c>
      <c r="V259" s="150" t="str">
        <f t="shared" si="102"/>
        <v/>
      </c>
      <c r="W259" s="150" t="str">
        <f t="shared" si="102"/>
        <v/>
      </c>
      <c r="X259" s="150" t="str">
        <f t="shared" si="102"/>
        <v/>
      </c>
      <c r="Y259" s="150" t="str">
        <f t="shared" si="104"/>
        <v/>
      </c>
      <c r="Z259" s="150" t="str">
        <f t="shared" si="104"/>
        <v/>
      </c>
      <c r="AA259" s="150" t="str">
        <f t="shared" si="104"/>
        <v/>
      </c>
      <c r="AB259" s="150" t="str">
        <f t="shared" si="104"/>
        <v/>
      </c>
      <c r="AC259" s="150" t="str">
        <f t="shared" si="104"/>
        <v/>
      </c>
      <c r="AD259" s="150" t="str">
        <f t="shared" si="104"/>
        <v/>
      </c>
      <c r="AE259" s="150" t="str">
        <f t="shared" si="104"/>
        <v/>
      </c>
      <c r="AF259" s="150" t="str">
        <f t="shared" si="104"/>
        <v/>
      </c>
      <c r="AG259" s="150" t="str">
        <f t="shared" si="104"/>
        <v/>
      </c>
      <c r="AH259" s="150" t="str">
        <f t="shared" si="104"/>
        <v/>
      </c>
      <c r="AI259" s="150" t="str">
        <f t="shared" si="104"/>
        <v/>
      </c>
      <c r="AJ259" s="150" t="str">
        <f t="shared" si="104"/>
        <v/>
      </c>
      <c r="AK259" s="150" t="str">
        <f t="shared" si="104"/>
        <v/>
      </c>
      <c r="AL259" s="150" t="str">
        <f t="shared" si="104"/>
        <v/>
      </c>
      <c r="AM259" s="150" t="str">
        <f t="shared" si="104"/>
        <v/>
      </c>
      <c r="AN259" s="150" t="str">
        <f t="shared" si="104"/>
        <v/>
      </c>
      <c r="AO259" s="150" t="str">
        <f t="shared" si="106"/>
        <v/>
      </c>
      <c r="AP259" s="150" t="str">
        <f t="shared" si="106"/>
        <v/>
      </c>
      <c r="AQ259" s="150" t="str">
        <f t="shared" si="106"/>
        <v/>
      </c>
      <c r="AR259" s="150" t="str">
        <f t="shared" si="106"/>
        <v/>
      </c>
      <c r="AS259" s="150" t="str">
        <f t="shared" si="106"/>
        <v/>
      </c>
      <c r="AT259" s="150" t="str">
        <f t="shared" si="106"/>
        <v/>
      </c>
      <c r="AU259" s="150" t="str">
        <f t="shared" si="106"/>
        <v/>
      </c>
      <c r="AV259" s="150" t="str">
        <f t="shared" si="106"/>
        <v/>
      </c>
      <c r="AW259" s="150" t="str">
        <f t="shared" si="106"/>
        <v/>
      </c>
      <c r="AX259" s="150" t="str">
        <f t="shared" si="106"/>
        <v/>
      </c>
      <c r="AY259" s="150" t="str">
        <f t="shared" si="106"/>
        <v/>
      </c>
      <c r="AZ259" s="150" t="str">
        <f t="shared" si="107"/>
        <v/>
      </c>
      <c r="BA259" s="150" t="str">
        <f t="shared" si="107"/>
        <v/>
      </c>
      <c r="BB259" s="150" t="str">
        <f t="shared" si="107"/>
        <v/>
      </c>
      <c r="BC259" s="150" t="str">
        <f t="shared" si="107"/>
        <v/>
      </c>
      <c r="BD259" s="150" t="str">
        <f t="shared" si="107"/>
        <v/>
      </c>
      <c r="BE259" s="150" t="str">
        <f t="shared" si="107"/>
        <v/>
      </c>
      <c r="BF259" s="150" t="str">
        <f t="shared" si="107"/>
        <v/>
      </c>
      <c r="BG259" s="150" t="str">
        <f t="shared" si="107"/>
        <v/>
      </c>
      <c r="BH259" s="150" t="str">
        <f t="shared" si="107"/>
        <v>█</v>
      </c>
      <c r="BI259" s="150" t="str">
        <f t="shared" si="107"/>
        <v/>
      </c>
      <c r="BJ259" s="151" t="str">
        <f t="shared" si="107"/>
        <v/>
      </c>
      <c r="BK259" s="125"/>
    </row>
    <row r="260" spans="2:63" ht="15" customHeight="1" outlineLevel="1" x14ac:dyDescent="0.2">
      <c r="B260" s="119"/>
      <c r="C260" s="180" t="s">
        <v>341</v>
      </c>
      <c r="D260" s="146" t="s">
        <v>464</v>
      </c>
      <c r="E260" s="147">
        <f>MIN(E261:E261)</f>
        <v>23</v>
      </c>
      <c r="F260" s="147">
        <f>MAX(F261:F261)</f>
        <v>27</v>
      </c>
      <c r="G260" s="147">
        <f>F260-E260</f>
        <v>4</v>
      </c>
      <c r="H260" s="148">
        <f>AVERAGE(H261:H261)</f>
        <v>1</v>
      </c>
      <c r="I260" s="150"/>
      <c r="J260" s="150" t="str">
        <f t="shared" si="102"/>
        <v/>
      </c>
      <c r="K260" s="150" t="str">
        <f t="shared" si="102"/>
        <v/>
      </c>
      <c r="L260" s="150" t="str">
        <f t="shared" si="102"/>
        <v/>
      </c>
      <c r="M260" s="150" t="str">
        <f t="shared" si="102"/>
        <v/>
      </c>
      <c r="N260" s="150" t="str">
        <f t="shared" si="102"/>
        <v/>
      </c>
      <c r="O260" s="150" t="str">
        <f t="shared" si="102"/>
        <v/>
      </c>
      <c r="P260" s="150" t="str">
        <f t="shared" si="102"/>
        <v/>
      </c>
      <c r="Q260" s="150" t="str">
        <f t="shared" si="102"/>
        <v/>
      </c>
      <c r="R260" s="150" t="str">
        <f t="shared" si="102"/>
        <v/>
      </c>
      <c r="S260" s="150" t="str">
        <f t="shared" si="102"/>
        <v/>
      </c>
      <c r="T260" s="150" t="str">
        <f t="shared" si="102"/>
        <v/>
      </c>
      <c r="U260" s="150" t="str">
        <f t="shared" si="102"/>
        <v/>
      </c>
      <c r="V260" s="150" t="str">
        <f t="shared" ref="V260:X260" si="108">IF(AND(V$8&gt;=$E260,V$8&lt;=$E260+$G260),IF($E260+$G260*$H260&gt;V$8,$Y$4,""),"")</f>
        <v/>
      </c>
      <c r="W260" s="150" t="str">
        <f t="shared" si="108"/>
        <v/>
      </c>
      <c r="X260" s="150" t="str">
        <f t="shared" si="108"/>
        <v/>
      </c>
      <c r="Y260" s="150" t="str">
        <f t="shared" si="104"/>
        <v/>
      </c>
      <c r="Z260" s="150" t="str">
        <f t="shared" si="104"/>
        <v/>
      </c>
      <c r="AA260" s="150" t="str">
        <f t="shared" si="104"/>
        <v/>
      </c>
      <c r="AB260" s="150" t="str">
        <f t="shared" si="104"/>
        <v/>
      </c>
      <c r="AC260" s="150" t="str">
        <f t="shared" si="104"/>
        <v/>
      </c>
      <c r="AD260" s="150" t="str">
        <f t="shared" si="104"/>
        <v/>
      </c>
      <c r="AE260" s="150" t="str">
        <f t="shared" si="104"/>
        <v/>
      </c>
      <c r="AF260" s="150" t="str">
        <f t="shared" si="104"/>
        <v>█</v>
      </c>
      <c r="AG260" s="150" t="str">
        <f t="shared" si="104"/>
        <v>█</v>
      </c>
      <c r="AH260" s="150" t="str">
        <f t="shared" si="104"/>
        <v>█</v>
      </c>
      <c r="AI260" s="150" t="str">
        <f t="shared" si="104"/>
        <v>█</v>
      </c>
      <c r="AJ260" s="150" t="str">
        <f t="shared" si="104"/>
        <v/>
      </c>
      <c r="AK260" s="150" t="str">
        <f t="shared" si="104"/>
        <v/>
      </c>
      <c r="AL260" s="150" t="str">
        <f t="shared" si="104"/>
        <v/>
      </c>
      <c r="AM260" s="150" t="str">
        <f t="shared" si="104"/>
        <v/>
      </c>
      <c r="AN260" s="150" t="str">
        <f t="shared" si="104"/>
        <v/>
      </c>
      <c r="AO260" s="150" t="str">
        <f t="shared" si="106"/>
        <v/>
      </c>
      <c r="AP260" s="150" t="str">
        <f t="shared" si="106"/>
        <v/>
      </c>
      <c r="AQ260" s="150" t="str">
        <f t="shared" si="106"/>
        <v/>
      </c>
      <c r="AR260" s="150" t="str">
        <f t="shared" si="106"/>
        <v/>
      </c>
      <c r="AS260" s="150" t="str">
        <f t="shared" si="106"/>
        <v/>
      </c>
      <c r="AT260" s="150" t="str">
        <f t="shared" si="106"/>
        <v/>
      </c>
      <c r="AU260" s="150" t="str">
        <f t="shared" si="106"/>
        <v/>
      </c>
      <c r="AV260" s="150" t="str">
        <f t="shared" si="106"/>
        <v/>
      </c>
      <c r="AW260" s="150" t="str">
        <f t="shared" si="106"/>
        <v/>
      </c>
      <c r="AX260" s="150" t="str">
        <f t="shared" si="106"/>
        <v/>
      </c>
      <c r="AY260" s="150" t="str">
        <f t="shared" si="106"/>
        <v/>
      </c>
      <c r="AZ260" s="150" t="str">
        <f t="shared" si="107"/>
        <v/>
      </c>
      <c r="BA260" s="150" t="str">
        <f t="shared" si="107"/>
        <v/>
      </c>
      <c r="BB260" s="150" t="str">
        <f t="shared" si="107"/>
        <v/>
      </c>
      <c r="BC260" s="150" t="str">
        <f t="shared" si="107"/>
        <v/>
      </c>
      <c r="BD260" s="150" t="str">
        <f t="shared" si="107"/>
        <v/>
      </c>
      <c r="BE260" s="150" t="str">
        <f t="shared" si="107"/>
        <v/>
      </c>
      <c r="BF260" s="150" t="str">
        <f t="shared" si="107"/>
        <v/>
      </c>
      <c r="BG260" s="150" t="str">
        <f t="shared" si="107"/>
        <v/>
      </c>
      <c r="BH260" s="150" t="str">
        <f t="shared" si="107"/>
        <v/>
      </c>
      <c r="BI260" s="150" t="str">
        <f t="shared" si="107"/>
        <v/>
      </c>
      <c r="BJ260" s="151" t="str">
        <f t="shared" si="107"/>
        <v/>
      </c>
      <c r="BK260" s="125"/>
    </row>
    <row r="261" spans="2:63" ht="15" customHeight="1" outlineLevel="2" x14ac:dyDescent="0.2">
      <c r="B261" s="119"/>
      <c r="C261" s="209" t="s">
        <v>342</v>
      </c>
      <c r="D261" s="153" t="s">
        <v>464</v>
      </c>
      <c r="E261" s="156">
        <v>23</v>
      </c>
      <c r="F261" s="154">
        <f t="shared" ref="F261:F262" si="109">E261+G261</f>
        <v>27</v>
      </c>
      <c r="G261" s="156">
        <v>4</v>
      </c>
      <c r="H261" s="155">
        <v>1</v>
      </c>
      <c r="I261" s="150"/>
      <c r="J261" s="150" t="str">
        <f t="shared" ref="J261:X262" si="110">IF(AND(J$8&gt;=$E261,J$8&lt;=$E261+$G261),IF($E261+$G261*$H261&gt;J$8,$Y$4,""),"")</f>
        <v/>
      </c>
      <c r="K261" s="150" t="str">
        <f t="shared" si="110"/>
        <v/>
      </c>
      <c r="L261" s="150" t="str">
        <f t="shared" si="110"/>
        <v/>
      </c>
      <c r="M261" s="150" t="str">
        <f t="shared" si="110"/>
        <v/>
      </c>
      <c r="N261" s="150" t="str">
        <f t="shared" si="110"/>
        <v/>
      </c>
      <c r="O261" s="150" t="str">
        <f t="shared" si="110"/>
        <v/>
      </c>
      <c r="P261" s="150" t="str">
        <f t="shared" si="110"/>
        <v/>
      </c>
      <c r="Q261" s="150" t="str">
        <f t="shared" si="110"/>
        <v/>
      </c>
      <c r="R261" s="150" t="str">
        <f t="shared" si="110"/>
        <v/>
      </c>
      <c r="S261" s="150" t="str">
        <f t="shared" si="110"/>
        <v/>
      </c>
      <c r="T261" s="150" t="str">
        <f t="shared" si="110"/>
        <v/>
      </c>
      <c r="U261" s="150" t="str">
        <f t="shared" si="110"/>
        <v/>
      </c>
      <c r="V261" s="150" t="str">
        <f t="shared" si="110"/>
        <v/>
      </c>
      <c r="W261" s="150" t="str">
        <f t="shared" si="110"/>
        <v/>
      </c>
      <c r="X261" s="150" t="str">
        <f t="shared" si="110"/>
        <v/>
      </c>
      <c r="Y261" s="150" t="str">
        <f t="shared" si="104"/>
        <v/>
      </c>
      <c r="Z261" s="150" t="str">
        <f t="shared" si="104"/>
        <v/>
      </c>
      <c r="AA261" s="150" t="str">
        <f t="shared" si="104"/>
        <v/>
      </c>
      <c r="AB261" s="150" t="str">
        <f t="shared" si="104"/>
        <v/>
      </c>
      <c r="AC261" s="150" t="str">
        <f t="shared" si="104"/>
        <v/>
      </c>
      <c r="AD261" s="150" t="str">
        <f t="shared" si="104"/>
        <v/>
      </c>
      <c r="AE261" s="150" t="str">
        <f t="shared" si="104"/>
        <v/>
      </c>
      <c r="AF261" s="150" t="str">
        <f t="shared" si="104"/>
        <v>█</v>
      </c>
      <c r="AG261" s="150" t="str">
        <f t="shared" si="104"/>
        <v>█</v>
      </c>
      <c r="AH261" s="150" t="str">
        <f t="shared" si="104"/>
        <v>█</v>
      </c>
      <c r="AI261" s="150" t="str">
        <f t="shared" si="104"/>
        <v>█</v>
      </c>
      <c r="AJ261" s="150" t="str">
        <f t="shared" si="104"/>
        <v/>
      </c>
      <c r="AK261" s="150" t="str">
        <f t="shared" si="104"/>
        <v/>
      </c>
      <c r="AL261" s="150" t="str">
        <f t="shared" si="104"/>
        <v/>
      </c>
      <c r="AM261" s="150" t="str">
        <f t="shared" si="104"/>
        <v/>
      </c>
      <c r="AN261" s="150" t="str">
        <f t="shared" si="104"/>
        <v/>
      </c>
      <c r="AO261" s="150" t="str">
        <f t="shared" si="106"/>
        <v/>
      </c>
      <c r="AP261" s="150" t="str">
        <f t="shared" si="106"/>
        <v/>
      </c>
      <c r="AQ261" s="150" t="str">
        <f t="shared" si="106"/>
        <v/>
      </c>
      <c r="AR261" s="150" t="str">
        <f t="shared" si="106"/>
        <v/>
      </c>
      <c r="AS261" s="150" t="str">
        <f t="shared" si="106"/>
        <v/>
      </c>
      <c r="AT261" s="150" t="str">
        <f t="shared" si="106"/>
        <v/>
      </c>
      <c r="AU261" s="150" t="str">
        <f t="shared" si="106"/>
        <v/>
      </c>
      <c r="AV261" s="150" t="str">
        <f t="shared" si="106"/>
        <v/>
      </c>
      <c r="AW261" s="150" t="str">
        <f t="shared" si="106"/>
        <v/>
      </c>
      <c r="AX261" s="150" t="str">
        <f t="shared" si="106"/>
        <v/>
      </c>
      <c r="AY261" s="150" t="str">
        <f t="shared" si="106"/>
        <v/>
      </c>
      <c r="AZ261" s="150" t="str">
        <f t="shared" si="107"/>
        <v/>
      </c>
      <c r="BA261" s="150" t="str">
        <f t="shared" si="107"/>
        <v/>
      </c>
      <c r="BB261" s="150" t="str">
        <f t="shared" si="107"/>
        <v/>
      </c>
      <c r="BC261" s="150" t="str">
        <f t="shared" si="107"/>
        <v/>
      </c>
      <c r="BD261" s="150" t="str">
        <f t="shared" si="107"/>
        <v/>
      </c>
      <c r="BE261" s="150" t="str">
        <f t="shared" si="107"/>
        <v/>
      </c>
      <c r="BF261" s="150" t="str">
        <f t="shared" si="107"/>
        <v/>
      </c>
      <c r="BG261" s="150" t="str">
        <f t="shared" si="107"/>
        <v/>
      </c>
      <c r="BH261" s="150" t="str">
        <f t="shared" si="107"/>
        <v/>
      </c>
      <c r="BI261" s="150" t="str">
        <f t="shared" si="107"/>
        <v/>
      </c>
      <c r="BJ261" s="151" t="str">
        <f t="shared" si="107"/>
        <v/>
      </c>
      <c r="BK261" s="125"/>
    </row>
    <row r="262" spans="2:63" ht="15" customHeight="1" outlineLevel="2" x14ac:dyDescent="0.2">
      <c r="B262" s="119"/>
      <c r="C262" s="209" t="s">
        <v>343</v>
      </c>
      <c r="D262" s="153" t="s">
        <v>464</v>
      </c>
      <c r="E262" s="156">
        <v>18</v>
      </c>
      <c r="F262" s="154">
        <f t="shared" si="109"/>
        <v>30</v>
      </c>
      <c r="G262" s="156">
        <v>12</v>
      </c>
      <c r="H262" s="155">
        <v>1</v>
      </c>
      <c r="I262" s="150"/>
      <c r="J262" s="150" t="str">
        <f t="shared" si="110"/>
        <v/>
      </c>
      <c r="K262" s="150" t="str">
        <f t="shared" si="110"/>
        <v/>
      </c>
      <c r="L262" s="150" t="str">
        <f t="shared" si="110"/>
        <v/>
      </c>
      <c r="M262" s="150" t="str">
        <f t="shared" si="110"/>
        <v/>
      </c>
      <c r="N262" s="150" t="str">
        <f t="shared" si="110"/>
        <v/>
      </c>
      <c r="O262" s="150" t="str">
        <f t="shared" si="110"/>
        <v/>
      </c>
      <c r="P262" s="150" t="str">
        <f t="shared" si="110"/>
        <v/>
      </c>
      <c r="Q262" s="150" t="str">
        <f t="shared" si="110"/>
        <v/>
      </c>
      <c r="R262" s="150" t="str">
        <f t="shared" si="110"/>
        <v/>
      </c>
      <c r="S262" s="150" t="str">
        <f t="shared" si="110"/>
        <v/>
      </c>
      <c r="T262" s="150" t="str">
        <f t="shared" si="110"/>
        <v/>
      </c>
      <c r="U262" s="150" t="str">
        <f t="shared" si="110"/>
        <v/>
      </c>
      <c r="V262" s="150" t="str">
        <f t="shared" si="110"/>
        <v/>
      </c>
      <c r="W262" s="150" t="str">
        <f t="shared" si="110"/>
        <v/>
      </c>
      <c r="X262" s="150" t="str">
        <f t="shared" si="110"/>
        <v/>
      </c>
      <c r="Y262" s="150" t="str">
        <f t="shared" si="104"/>
        <v/>
      </c>
      <c r="Z262" s="150" t="str">
        <f t="shared" si="104"/>
        <v/>
      </c>
      <c r="AA262" s="150" t="str">
        <f t="shared" si="104"/>
        <v>█</v>
      </c>
      <c r="AB262" s="150" t="str">
        <f t="shared" si="104"/>
        <v>█</v>
      </c>
      <c r="AC262" s="150" t="str">
        <f t="shared" si="104"/>
        <v>█</v>
      </c>
      <c r="AD262" s="150" t="str">
        <f t="shared" si="104"/>
        <v>█</v>
      </c>
      <c r="AE262" s="150" t="str">
        <f t="shared" si="104"/>
        <v>█</v>
      </c>
      <c r="AF262" s="150" t="str">
        <f t="shared" si="104"/>
        <v>█</v>
      </c>
      <c r="AG262" s="150" t="str">
        <f t="shared" si="104"/>
        <v>█</v>
      </c>
      <c r="AH262" s="150" t="str">
        <f t="shared" si="104"/>
        <v>█</v>
      </c>
      <c r="AI262" s="150" t="str">
        <f t="shared" si="104"/>
        <v>█</v>
      </c>
      <c r="AJ262" s="150" t="str">
        <f t="shared" si="104"/>
        <v>█</v>
      </c>
      <c r="AK262" s="150" t="str">
        <f t="shared" si="104"/>
        <v>█</v>
      </c>
      <c r="AL262" s="150" t="str">
        <f t="shared" si="104"/>
        <v>█</v>
      </c>
      <c r="AM262" s="150" t="str">
        <f t="shared" si="104"/>
        <v/>
      </c>
      <c r="AN262" s="150" t="str">
        <f t="shared" ref="AN262" si="111">IF(AND(AN$8&gt;=$E262,AN$8&lt;=$E262+$G262),IF($E262+$G262*$H262&gt;AN$8,$Y$4,""),"")</f>
        <v/>
      </c>
      <c r="AO262" s="150" t="str">
        <f t="shared" si="106"/>
        <v/>
      </c>
      <c r="AP262" s="150" t="str">
        <f t="shared" si="106"/>
        <v/>
      </c>
      <c r="AQ262" s="150" t="str">
        <f t="shared" si="106"/>
        <v/>
      </c>
      <c r="AR262" s="150" t="str">
        <f t="shared" si="106"/>
        <v/>
      </c>
      <c r="AS262" s="150" t="str">
        <f t="shared" si="106"/>
        <v/>
      </c>
      <c r="AT262" s="150" t="str">
        <f t="shared" si="106"/>
        <v/>
      </c>
      <c r="AU262" s="150" t="str">
        <f t="shared" si="106"/>
        <v/>
      </c>
      <c r="AV262" s="150" t="str">
        <f t="shared" si="106"/>
        <v/>
      </c>
      <c r="AW262" s="150" t="str">
        <f t="shared" si="106"/>
        <v/>
      </c>
      <c r="AX262" s="150" t="str">
        <f t="shared" si="106"/>
        <v/>
      </c>
      <c r="AY262" s="150" t="str">
        <f t="shared" si="106"/>
        <v/>
      </c>
      <c r="AZ262" s="150" t="str">
        <f t="shared" si="107"/>
        <v/>
      </c>
      <c r="BA262" s="150" t="str">
        <f t="shared" si="107"/>
        <v/>
      </c>
      <c r="BB262" s="150" t="str">
        <f t="shared" si="107"/>
        <v/>
      </c>
      <c r="BC262" s="150" t="str">
        <f t="shared" si="107"/>
        <v/>
      </c>
      <c r="BD262" s="150" t="str">
        <f t="shared" si="107"/>
        <v/>
      </c>
      <c r="BE262" s="150" t="str">
        <f t="shared" si="107"/>
        <v/>
      </c>
      <c r="BF262" s="150" t="str">
        <f t="shared" si="107"/>
        <v/>
      </c>
      <c r="BG262" s="150" t="str">
        <f t="shared" si="107"/>
        <v/>
      </c>
      <c r="BH262" s="150" t="str">
        <f t="shared" si="107"/>
        <v/>
      </c>
      <c r="BI262" s="150" t="str">
        <f t="shared" si="107"/>
        <v/>
      </c>
      <c r="BJ262" s="151" t="str">
        <f t="shared" si="107"/>
        <v/>
      </c>
      <c r="BK262" s="125"/>
    </row>
    <row r="263" spans="2:63" ht="16.5" x14ac:dyDescent="0.3">
      <c r="B263" s="119"/>
      <c r="C263" s="204" t="s">
        <v>344</v>
      </c>
      <c r="D263" s="205" t="s">
        <v>467</v>
      </c>
      <c r="E263" s="206">
        <f>MIN(E264,E266,E269,E272)</f>
        <v>10</v>
      </c>
      <c r="F263" s="207">
        <f>MAX(F264,F266,F269,F272)</f>
        <v>42</v>
      </c>
      <c r="G263" s="207">
        <f>F263-E263</f>
        <v>32</v>
      </c>
      <c r="H263" s="208">
        <f>AVERAGE(H264,H266,H269,H272)</f>
        <v>0.625</v>
      </c>
      <c r="I263" s="150" t="str">
        <f t="shared" ref="I263:X278" si="112">IF(AND(I$8&gt;=$E263,I$8&lt;=$E263+$G263),IF($E263+$G263*$H263&gt;I$8,$Y$4,""),"")</f>
        <v/>
      </c>
      <c r="J263" s="150" t="str">
        <f t="shared" si="112"/>
        <v/>
      </c>
      <c r="K263" s="150" t="str">
        <f t="shared" si="112"/>
        <v/>
      </c>
      <c r="L263" s="150" t="str">
        <f t="shared" si="112"/>
        <v/>
      </c>
      <c r="M263" s="150" t="str">
        <f t="shared" si="112"/>
        <v/>
      </c>
      <c r="N263" s="150" t="str">
        <f t="shared" si="112"/>
        <v/>
      </c>
      <c r="O263" s="150" t="str">
        <f t="shared" si="112"/>
        <v/>
      </c>
      <c r="P263" s="150" t="str">
        <f t="shared" si="112"/>
        <v/>
      </c>
      <c r="Q263" s="150" t="str">
        <f t="shared" si="112"/>
        <v/>
      </c>
      <c r="R263" s="150" t="str">
        <f t="shared" si="112"/>
        <v/>
      </c>
      <c r="S263" s="150" t="str">
        <f t="shared" si="112"/>
        <v>█</v>
      </c>
      <c r="T263" s="150" t="str">
        <f t="shared" si="112"/>
        <v>█</v>
      </c>
      <c r="U263" s="150" t="str">
        <f t="shared" si="112"/>
        <v>█</v>
      </c>
      <c r="V263" s="150" t="str">
        <f t="shared" si="112"/>
        <v>█</v>
      </c>
      <c r="W263" s="150" t="str">
        <f t="shared" si="112"/>
        <v>█</v>
      </c>
      <c r="X263" s="150" t="str">
        <f t="shared" si="112"/>
        <v>█</v>
      </c>
      <c r="Y263" s="150" t="str">
        <f t="shared" ref="Y263:AY272" si="113">IF(AND(Y$8&gt;=$E263,Y$8&lt;=$E263+$G263),IF($E263+$G263*$H263&gt;Y$8,$Y$4,""),"")</f>
        <v>█</v>
      </c>
      <c r="Z263" s="150" t="str">
        <f t="shared" si="113"/>
        <v>█</v>
      </c>
      <c r="AA263" s="150" t="str">
        <f t="shared" si="113"/>
        <v>█</v>
      </c>
      <c r="AB263" s="150" t="str">
        <f t="shared" si="113"/>
        <v>█</v>
      </c>
      <c r="AC263" s="150" t="str">
        <f t="shared" si="113"/>
        <v>█</v>
      </c>
      <c r="AD263" s="150" t="str">
        <f t="shared" si="113"/>
        <v>█</v>
      </c>
      <c r="AE263" s="150" t="str">
        <f t="shared" si="113"/>
        <v>█</v>
      </c>
      <c r="AF263" s="150" t="str">
        <f t="shared" si="113"/>
        <v>█</v>
      </c>
      <c r="AG263" s="150" t="str">
        <f t="shared" si="113"/>
        <v>█</v>
      </c>
      <c r="AH263" s="150" t="str">
        <f t="shared" si="113"/>
        <v>█</v>
      </c>
      <c r="AI263" s="150" t="str">
        <f t="shared" si="113"/>
        <v>█</v>
      </c>
      <c r="AJ263" s="150" t="str">
        <f t="shared" si="113"/>
        <v>█</v>
      </c>
      <c r="AK263" s="150" t="str">
        <f t="shared" si="113"/>
        <v>█</v>
      </c>
      <c r="AL263" s="150" t="str">
        <f t="shared" si="113"/>
        <v>█</v>
      </c>
      <c r="AM263" s="150" t="str">
        <f t="shared" si="113"/>
        <v/>
      </c>
      <c r="AN263" s="150" t="str">
        <f t="shared" si="113"/>
        <v/>
      </c>
      <c r="AO263" s="150" t="str">
        <f t="shared" si="113"/>
        <v/>
      </c>
      <c r="AP263" s="150" t="str">
        <f t="shared" si="113"/>
        <v/>
      </c>
      <c r="AQ263" s="150" t="str">
        <f t="shared" si="113"/>
        <v/>
      </c>
      <c r="AR263" s="150" t="str">
        <f t="shared" si="113"/>
        <v/>
      </c>
      <c r="AS263" s="150" t="str">
        <f t="shared" si="113"/>
        <v/>
      </c>
      <c r="AT263" s="150" t="str">
        <f t="shared" si="113"/>
        <v/>
      </c>
      <c r="AU263" s="150" t="str">
        <f t="shared" si="113"/>
        <v/>
      </c>
      <c r="AV263" s="150" t="str">
        <f t="shared" si="113"/>
        <v/>
      </c>
      <c r="AW263" s="150" t="str">
        <f t="shared" si="113"/>
        <v/>
      </c>
      <c r="AX263" s="150" t="str">
        <f t="shared" si="113"/>
        <v/>
      </c>
      <c r="AY263" s="150" t="str">
        <f t="shared" si="113"/>
        <v/>
      </c>
      <c r="AZ263" s="150" t="str">
        <f t="shared" si="107"/>
        <v/>
      </c>
      <c r="BA263" s="150" t="str">
        <f t="shared" si="107"/>
        <v/>
      </c>
      <c r="BB263" s="150" t="str">
        <f t="shared" si="107"/>
        <v/>
      </c>
      <c r="BC263" s="150" t="str">
        <f t="shared" si="107"/>
        <v/>
      </c>
      <c r="BD263" s="150" t="str">
        <f t="shared" si="107"/>
        <v/>
      </c>
      <c r="BE263" s="150" t="str">
        <f t="shared" si="107"/>
        <v/>
      </c>
      <c r="BF263" s="150" t="str">
        <f t="shared" si="107"/>
        <v/>
      </c>
      <c r="BG263" s="150" t="str">
        <f t="shared" si="107"/>
        <v/>
      </c>
      <c r="BH263" s="150" t="str">
        <f t="shared" si="107"/>
        <v/>
      </c>
      <c r="BI263" s="150" t="str">
        <f t="shared" si="107"/>
        <v/>
      </c>
      <c r="BJ263" s="151" t="str">
        <f t="shared" si="107"/>
        <v/>
      </c>
      <c r="BK263" s="125"/>
    </row>
    <row r="264" spans="2:63" ht="15" customHeight="1" outlineLevel="1" x14ac:dyDescent="0.2">
      <c r="B264" s="119"/>
      <c r="C264" s="180" t="s">
        <v>345</v>
      </c>
      <c r="D264" s="146" t="s">
        <v>467</v>
      </c>
      <c r="E264" s="147">
        <f>MIN(E265)</f>
        <v>10</v>
      </c>
      <c r="F264" s="147">
        <f>MAX(F265)</f>
        <v>12</v>
      </c>
      <c r="G264" s="147">
        <f>F264-E264</f>
        <v>2</v>
      </c>
      <c r="H264" s="148">
        <f>AVERAGE(H265)</f>
        <v>1</v>
      </c>
      <c r="I264" s="150" t="str">
        <f t="shared" si="112"/>
        <v/>
      </c>
      <c r="J264" s="150" t="str">
        <f t="shared" si="112"/>
        <v/>
      </c>
      <c r="K264" s="150" t="str">
        <f t="shared" si="112"/>
        <v/>
      </c>
      <c r="L264" s="150" t="str">
        <f t="shared" si="112"/>
        <v/>
      </c>
      <c r="M264" s="150" t="str">
        <f t="shared" si="112"/>
        <v/>
      </c>
      <c r="N264" s="150" t="str">
        <f t="shared" si="112"/>
        <v/>
      </c>
      <c r="O264" s="150" t="str">
        <f t="shared" si="112"/>
        <v/>
      </c>
      <c r="P264" s="150" t="str">
        <f t="shared" si="112"/>
        <v/>
      </c>
      <c r="Q264" s="150" t="str">
        <f t="shared" si="112"/>
        <v/>
      </c>
      <c r="R264" s="150" t="str">
        <f t="shared" si="112"/>
        <v/>
      </c>
      <c r="S264" s="150" t="str">
        <f t="shared" si="112"/>
        <v>█</v>
      </c>
      <c r="T264" s="150" t="str">
        <f t="shared" si="112"/>
        <v>█</v>
      </c>
      <c r="U264" s="150" t="str">
        <f t="shared" si="112"/>
        <v/>
      </c>
      <c r="V264" s="150" t="str">
        <f t="shared" si="112"/>
        <v/>
      </c>
      <c r="W264" s="150" t="str">
        <f t="shared" si="112"/>
        <v/>
      </c>
      <c r="X264" s="150" t="str">
        <f t="shared" si="112"/>
        <v/>
      </c>
      <c r="Y264" s="150" t="str">
        <f t="shared" si="113"/>
        <v/>
      </c>
      <c r="Z264" s="150" t="str">
        <f t="shared" si="113"/>
        <v/>
      </c>
      <c r="AA264" s="150" t="str">
        <f t="shared" si="113"/>
        <v/>
      </c>
      <c r="AB264" s="150" t="str">
        <f t="shared" si="113"/>
        <v/>
      </c>
      <c r="AC264" s="150" t="str">
        <f t="shared" si="113"/>
        <v/>
      </c>
      <c r="AD264" s="150" t="str">
        <f t="shared" si="113"/>
        <v/>
      </c>
      <c r="AE264" s="150" t="str">
        <f t="shared" si="113"/>
        <v/>
      </c>
      <c r="AF264" s="150" t="str">
        <f t="shared" si="113"/>
        <v/>
      </c>
      <c r="AG264" s="150" t="str">
        <f t="shared" si="113"/>
        <v/>
      </c>
      <c r="AH264" s="150" t="str">
        <f t="shared" si="113"/>
        <v/>
      </c>
      <c r="AI264" s="150" t="str">
        <f t="shared" si="113"/>
        <v/>
      </c>
      <c r="AJ264" s="150" t="str">
        <f t="shared" si="113"/>
        <v/>
      </c>
      <c r="AK264" s="150" t="str">
        <f t="shared" si="113"/>
        <v/>
      </c>
      <c r="AL264" s="150" t="str">
        <f t="shared" si="113"/>
        <v/>
      </c>
      <c r="AM264" s="150" t="str">
        <f t="shared" si="113"/>
        <v/>
      </c>
      <c r="AN264" s="150" t="str">
        <f t="shared" si="113"/>
        <v/>
      </c>
      <c r="AO264" s="150" t="str">
        <f t="shared" si="113"/>
        <v/>
      </c>
      <c r="AP264" s="150" t="str">
        <f t="shared" si="113"/>
        <v/>
      </c>
      <c r="AQ264" s="150" t="str">
        <f t="shared" si="113"/>
        <v/>
      </c>
      <c r="AR264" s="150" t="str">
        <f t="shared" si="113"/>
        <v/>
      </c>
      <c r="AS264" s="150" t="str">
        <f t="shared" si="113"/>
        <v/>
      </c>
      <c r="AT264" s="150" t="str">
        <f t="shared" si="113"/>
        <v/>
      </c>
      <c r="AU264" s="150" t="str">
        <f t="shared" si="113"/>
        <v/>
      </c>
      <c r="AV264" s="150" t="str">
        <f t="shared" si="113"/>
        <v/>
      </c>
      <c r="AW264" s="150" t="str">
        <f t="shared" si="113"/>
        <v/>
      </c>
      <c r="AX264" s="150" t="str">
        <f t="shared" si="113"/>
        <v/>
      </c>
      <c r="AY264" s="150" t="str">
        <f t="shared" si="113"/>
        <v/>
      </c>
      <c r="AZ264" s="150" t="str">
        <f t="shared" si="107"/>
        <v/>
      </c>
      <c r="BA264" s="150" t="str">
        <f t="shared" si="107"/>
        <v/>
      </c>
      <c r="BB264" s="150" t="str">
        <f t="shared" si="107"/>
        <v/>
      </c>
      <c r="BC264" s="150" t="str">
        <f t="shared" si="107"/>
        <v/>
      </c>
      <c r="BD264" s="150" t="str">
        <f t="shared" si="107"/>
        <v/>
      </c>
      <c r="BE264" s="150" t="str">
        <f t="shared" si="107"/>
        <v/>
      </c>
      <c r="BF264" s="150" t="str">
        <f t="shared" si="107"/>
        <v/>
      </c>
      <c r="BG264" s="150" t="str">
        <f t="shared" si="107"/>
        <v/>
      </c>
      <c r="BH264" s="150" t="str">
        <f t="shared" si="107"/>
        <v/>
      </c>
      <c r="BI264" s="150" t="str">
        <f t="shared" si="107"/>
        <v/>
      </c>
      <c r="BJ264" s="151" t="str">
        <f t="shared" si="107"/>
        <v/>
      </c>
      <c r="BK264" s="125"/>
    </row>
    <row r="265" spans="2:63" ht="15" customHeight="1" outlineLevel="2" x14ac:dyDescent="0.2">
      <c r="B265" s="119"/>
      <c r="C265" s="209" t="s">
        <v>346</v>
      </c>
      <c r="D265" s="153" t="s">
        <v>467</v>
      </c>
      <c r="E265" s="156">
        <v>10</v>
      </c>
      <c r="F265" s="154">
        <f t="shared" ref="F265:F271" si="114">E265+G265</f>
        <v>12</v>
      </c>
      <c r="G265" s="156">
        <v>2</v>
      </c>
      <c r="H265" s="155">
        <v>1</v>
      </c>
      <c r="I265" s="150" t="str">
        <f t="shared" si="112"/>
        <v/>
      </c>
      <c r="J265" s="150" t="str">
        <f t="shared" si="112"/>
        <v/>
      </c>
      <c r="K265" s="150" t="str">
        <f t="shared" si="112"/>
        <v/>
      </c>
      <c r="L265" s="150" t="str">
        <f t="shared" si="112"/>
        <v/>
      </c>
      <c r="M265" s="150" t="str">
        <f t="shared" si="112"/>
        <v/>
      </c>
      <c r="N265" s="150" t="str">
        <f t="shared" si="112"/>
        <v/>
      </c>
      <c r="O265" s="150" t="str">
        <f t="shared" si="112"/>
        <v/>
      </c>
      <c r="P265" s="150" t="str">
        <f t="shared" si="112"/>
        <v/>
      </c>
      <c r="Q265" s="150" t="str">
        <f t="shared" si="112"/>
        <v/>
      </c>
      <c r="R265" s="150" t="str">
        <f t="shared" si="112"/>
        <v/>
      </c>
      <c r="S265" s="150" t="str">
        <f t="shared" si="112"/>
        <v>█</v>
      </c>
      <c r="T265" s="150" t="str">
        <f t="shared" si="112"/>
        <v>█</v>
      </c>
      <c r="U265" s="150" t="str">
        <f t="shared" si="112"/>
        <v/>
      </c>
      <c r="V265" s="150" t="str">
        <f t="shared" si="112"/>
        <v/>
      </c>
      <c r="W265" s="150" t="str">
        <f t="shared" si="112"/>
        <v/>
      </c>
      <c r="X265" s="150" t="str">
        <f t="shared" si="112"/>
        <v/>
      </c>
      <c r="Y265" s="150" t="str">
        <f t="shared" si="113"/>
        <v/>
      </c>
      <c r="Z265" s="150" t="str">
        <f t="shared" si="113"/>
        <v/>
      </c>
      <c r="AA265" s="150" t="str">
        <f t="shared" si="113"/>
        <v/>
      </c>
      <c r="AB265" s="150" t="str">
        <f t="shared" si="113"/>
        <v/>
      </c>
      <c r="AC265" s="150" t="str">
        <f t="shared" si="113"/>
        <v/>
      </c>
      <c r="AD265" s="150" t="str">
        <f t="shared" si="113"/>
        <v/>
      </c>
      <c r="AE265" s="150" t="str">
        <f t="shared" si="113"/>
        <v/>
      </c>
      <c r="AF265" s="150" t="str">
        <f t="shared" si="113"/>
        <v/>
      </c>
      <c r="AG265" s="150" t="str">
        <f t="shared" si="113"/>
        <v/>
      </c>
      <c r="AH265" s="150" t="str">
        <f t="shared" si="113"/>
        <v/>
      </c>
      <c r="AI265" s="150" t="str">
        <f t="shared" si="113"/>
        <v/>
      </c>
      <c r="AJ265" s="150" t="str">
        <f t="shared" si="113"/>
        <v/>
      </c>
      <c r="AK265" s="150" t="str">
        <f t="shared" si="113"/>
        <v/>
      </c>
      <c r="AL265" s="150" t="str">
        <f t="shared" si="113"/>
        <v/>
      </c>
      <c r="AM265" s="150" t="str">
        <f t="shared" si="113"/>
        <v/>
      </c>
      <c r="AN265" s="150" t="str">
        <f t="shared" si="113"/>
        <v/>
      </c>
      <c r="AO265" s="150" t="str">
        <f t="shared" si="113"/>
        <v/>
      </c>
      <c r="AP265" s="150" t="str">
        <f t="shared" si="113"/>
        <v/>
      </c>
      <c r="AQ265" s="150" t="str">
        <f t="shared" si="113"/>
        <v/>
      </c>
      <c r="AR265" s="150" t="str">
        <f t="shared" si="113"/>
        <v/>
      </c>
      <c r="AS265" s="150" t="str">
        <f t="shared" si="113"/>
        <v/>
      </c>
      <c r="AT265" s="150" t="str">
        <f t="shared" si="113"/>
        <v/>
      </c>
      <c r="AU265" s="150" t="str">
        <f t="shared" si="113"/>
        <v/>
      </c>
      <c r="AV265" s="150" t="str">
        <f t="shared" si="113"/>
        <v/>
      </c>
      <c r="AW265" s="150" t="str">
        <f t="shared" si="113"/>
        <v/>
      </c>
      <c r="AX265" s="150" t="str">
        <f t="shared" si="113"/>
        <v/>
      </c>
      <c r="AY265" s="150" t="str">
        <f t="shared" si="113"/>
        <v/>
      </c>
      <c r="AZ265" s="150" t="str">
        <f t="shared" si="107"/>
        <v/>
      </c>
      <c r="BA265" s="150" t="str">
        <f t="shared" si="107"/>
        <v/>
      </c>
      <c r="BB265" s="150" t="str">
        <f t="shared" si="107"/>
        <v/>
      </c>
      <c r="BC265" s="150" t="str">
        <f t="shared" si="107"/>
        <v/>
      </c>
      <c r="BD265" s="150" t="str">
        <f t="shared" si="107"/>
        <v/>
      </c>
      <c r="BE265" s="150" t="str">
        <f t="shared" si="107"/>
        <v/>
      </c>
      <c r="BF265" s="150" t="str">
        <f t="shared" si="107"/>
        <v/>
      </c>
      <c r="BG265" s="150" t="str">
        <f t="shared" si="107"/>
        <v/>
      </c>
      <c r="BH265" s="150" t="str">
        <f t="shared" si="107"/>
        <v/>
      </c>
      <c r="BI265" s="150" t="str">
        <f t="shared" si="107"/>
        <v/>
      </c>
      <c r="BJ265" s="151" t="str">
        <f t="shared" si="107"/>
        <v/>
      </c>
      <c r="BK265" s="125"/>
    </row>
    <row r="266" spans="2:63" ht="15" customHeight="1" outlineLevel="1" x14ac:dyDescent="0.2">
      <c r="B266" s="119"/>
      <c r="C266" s="180" t="s">
        <v>347</v>
      </c>
      <c r="D266" s="146" t="s">
        <v>467</v>
      </c>
      <c r="E266" s="147">
        <f>MIN(E267:E268)</f>
        <v>22</v>
      </c>
      <c r="F266" s="147">
        <f>MAX(F267:F268)</f>
        <v>42</v>
      </c>
      <c r="G266" s="147">
        <f>F266-E266</f>
        <v>20</v>
      </c>
      <c r="H266" s="148">
        <f>AVERAGE(H267:H268)</f>
        <v>1</v>
      </c>
      <c r="I266" s="150" t="str">
        <f t="shared" si="112"/>
        <v/>
      </c>
      <c r="J266" s="150" t="str">
        <f t="shared" si="112"/>
        <v/>
      </c>
      <c r="K266" s="150" t="str">
        <f t="shared" si="112"/>
        <v/>
      </c>
      <c r="L266" s="150" t="str">
        <f t="shared" si="112"/>
        <v/>
      </c>
      <c r="M266" s="150" t="str">
        <f t="shared" si="112"/>
        <v/>
      </c>
      <c r="N266" s="150" t="str">
        <f t="shared" si="112"/>
        <v/>
      </c>
      <c r="O266" s="150" t="str">
        <f t="shared" si="112"/>
        <v/>
      </c>
      <c r="P266" s="150" t="str">
        <f t="shared" si="112"/>
        <v/>
      </c>
      <c r="Q266" s="150" t="str">
        <f t="shared" si="112"/>
        <v/>
      </c>
      <c r="R266" s="150" t="str">
        <f t="shared" si="112"/>
        <v/>
      </c>
      <c r="S266" s="150" t="str">
        <f t="shared" si="112"/>
        <v/>
      </c>
      <c r="T266" s="150" t="str">
        <f t="shared" si="112"/>
        <v/>
      </c>
      <c r="U266" s="150" t="str">
        <f t="shared" si="112"/>
        <v/>
      </c>
      <c r="V266" s="150" t="str">
        <f t="shared" si="112"/>
        <v/>
      </c>
      <c r="W266" s="150" t="str">
        <f t="shared" si="112"/>
        <v/>
      </c>
      <c r="X266" s="150" t="str">
        <f t="shared" si="112"/>
        <v/>
      </c>
      <c r="Y266" s="150" t="str">
        <f t="shared" si="113"/>
        <v/>
      </c>
      <c r="Z266" s="150" t="str">
        <f t="shared" si="113"/>
        <v/>
      </c>
      <c r="AA266" s="150" t="str">
        <f t="shared" si="113"/>
        <v/>
      </c>
      <c r="AB266" s="150" t="str">
        <f t="shared" si="113"/>
        <v/>
      </c>
      <c r="AC266" s="150" t="str">
        <f t="shared" si="113"/>
        <v/>
      </c>
      <c r="AD266" s="150" t="str">
        <f t="shared" si="113"/>
        <v/>
      </c>
      <c r="AE266" s="150" t="str">
        <f t="shared" si="113"/>
        <v>█</v>
      </c>
      <c r="AF266" s="150" t="str">
        <f t="shared" si="113"/>
        <v>█</v>
      </c>
      <c r="AG266" s="150" t="str">
        <f t="shared" si="113"/>
        <v>█</v>
      </c>
      <c r="AH266" s="150" t="str">
        <f t="shared" si="113"/>
        <v>█</v>
      </c>
      <c r="AI266" s="150" t="str">
        <f t="shared" si="113"/>
        <v>█</v>
      </c>
      <c r="AJ266" s="150" t="str">
        <f t="shared" si="113"/>
        <v>█</v>
      </c>
      <c r="AK266" s="150" t="str">
        <f t="shared" si="113"/>
        <v>█</v>
      </c>
      <c r="AL266" s="150" t="str">
        <f t="shared" si="113"/>
        <v>█</v>
      </c>
      <c r="AM266" s="150" t="str">
        <f t="shared" si="113"/>
        <v>█</v>
      </c>
      <c r="AN266" s="150" t="str">
        <f t="shared" si="113"/>
        <v>█</v>
      </c>
      <c r="AO266" s="150" t="str">
        <f t="shared" si="113"/>
        <v>█</v>
      </c>
      <c r="AP266" s="150" t="str">
        <f t="shared" si="113"/>
        <v>█</v>
      </c>
      <c r="AQ266" s="150" t="str">
        <f t="shared" si="113"/>
        <v>█</v>
      </c>
      <c r="AR266" s="150" t="str">
        <f t="shared" si="113"/>
        <v>█</v>
      </c>
      <c r="AS266" s="150" t="str">
        <f t="shared" si="113"/>
        <v>█</v>
      </c>
      <c r="AT266" s="150" t="str">
        <f t="shared" si="113"/>
        <v>█</v>
      </c>
      <c r="AU266" s="150" t="str">
        <f t="shared" si="113"/>
        <v>█</v>
      </c>
      <c r="AV266" s="150" t="str">
        <f t="shared" si="113"/>
        <v>█</v>
      </c>
      <c r="AW266" s="150" t="str">
        <f t="shared" si="113"/>
        <v>█</v>
      </c>
      <c r="AX266" s="150" t="str">
        <f t="shared" si="113"/>
        <v>█</v>
      </c>
      <c r="AY266" s="150" t="str">
        <f t="shared" si="113"/>
        <v/>
      </c>
      <c r="AZ266" s="150" t="str">
        <f t="shared" si="107"/>
        <v/>
      </c>
      <c r="BA266" s="150" t="str">
        <f t="shared" si="107"/>
        <v/>
      </c>
      <c r="BB266" s="150" t="str">
        <f t="shared" si="107"/>
        <v/>
      </c>
      <c r="BC266" s="150" t="str">
        <f t="shared" si="107"/>
        <v/>
      </c>
      <c r="BD266" s="150" t="str">
        <f t="shared" si="107"/>
        <v/>
      </c>
      <c r="BE266" s="150" t="str">
        <f t="shared" si="107"/>
        <v/>
      </c>
      <c r="BF266" s="150" t="str">
        <f t="shared" si="107"/>
        <v/>
      </c>
      <c r="BG266" s="150" t="str">
        <f t="shared" si="107"/>
        <v/>
      </c>
      <c r="BH266" s="150" t="str">
        <f t="shared" si="107"/>
        <v/>
      </c>
      <c r="BI266" s="150" t="str">
        <f t="shared" si="107"/>
        <v/>
      </c>
      <c r="BJ266" s="151" t="str">
        <f t="shared" si="107"/>
        <v/>
      </c>
      <c r="BK266" s="125"/>
    </row>
    <row r="267" spans="2:63" ht="15" customHeight="1" outlineLevel="2" x14ac:dyDescent="0.2">
      <c r="B267" s="119"/>
      <c r="C267" s="209" t="s">
        <v>348</v>
      </c>
      <c r="D267" s="153" t="s">
        <v>467</v>
      </c>
      <c r="E267" s="156">
        <v>22</v>
      </c>
      <c r="F267" s="154">
        <f t="shared" si="114"/>
        <v>23</v>
      </c>
      <c r="G267" s="156">
        <v>1</v>
      </c>
      <c r="H267" s="155">
        <v>1</v>
      </c>
      <c r="I267" s="150" t="str">
        <f t="shared" si="112"/>
        <v/>
      </c>
      <c r="J267" s="150" t="str">
        <f t="shared" si="112"/>
        <v/>
      </c>
      <c r="K267" s="150" t="str">
        <f t="shared" si="112"/>
        <v/>
      </c>
      <c r="L267" s="150" t="str">
        <f t="shared" si="112"/>
        <v/>
      </c>
      <c r="M267" s="150" t="str">
        <f t="shared" si="112"/>
        <v/>
      </c>
      <c r="N267" s="150" t="str">
        <f t="shared" si="112"/>
        <v/>
      </c>
      <c r="O267" s="150" t="str">
        <f t="shared" si="112"/>
        <v/>
      </c>
      <c r="P267" s="150" t="str">
        <f t="shared" si="112"/>
        <v/>
      </c>
      <c r="Q267" s="150" t="str">
        <f t="shared" si="112"/>
        <v/>
      </c>
      <c r="R267" s="150" t="str">
        <f t="shared" si="112"/>
        <v/>
      </c>
      <c r="S267" s="150" t="str">
        <f t="shared" si="112"/>
        <v/>
      </c>
      <c r="T267" s="150" t="str">
        <f t="shared" si="112"/>
        <v/>
      </c>
      <c r="U267" s="150" t="str">
        <f t="shared" si="112"/>
        <v/>
      </c>
      <c r="V267" s="150" t="str">
        <f t="shared" si="112"/>
        <v/>
      </c>
      <c r="W267" s="150" t="str">
        <f t="shared" si="112"/>
        <v/>
      </c>
      <c r="X267" s="150" t="str">
        <f t="shared" si="112"/>
        <v/>
      </c>
      <c r="Y267" s="150" t="str">
        <f t="shared" si="113"/>
        <v/>
      </c>
      <c r="Z267" s="150" t="str">
        <f t="shared" si="113"/>
        <v/>
      </c>
      <c r="AA267" s="150" t="str">
        <f t="shared" si="113"/>
        <v/>
      </c>
      <c r="AB267" s="150" t="str">
        <f t="shared" si="113"/>
        <v/>
      </c>
      <c r="AC267" s="150" t="str">
        <f t="shared" si="113"/>
        <v/>
      </c>
      <c r="AD267" s="150" t="str">
        <f t="shared" si="113"/>
        <v/>
      </c>
      <c r="AE267" s="150" t="str">
        <f t="shared" si="113"/>
        <v>█</v>
      </c>
      <c r="AF267" s="150" t="str">
        <f t="shared" si="113"/>
        <v/>
      </c>
      <c r="AG267" s="150" t="str">
        <f t="shared" si="113"/>
        <v/>
      </c>
      <c r="AH267" s="150" t="str">
        <f t="shared" si="113"/>
        <v/>
      </c>
      <c r="AI267" s="150" t="str">
        <f t="shared" si="113"/>
        <v/>
      </c>
      <c r="AJ267" s="150" t="str">
        <f t="shared" si="113"/>
        <v/>
      </c>
      <c r="AK267" s="150" t="str">
        <f t="shared" si="113"/>
        <v/>
      </c>
      <c r="AL267" s="150" t="str">
        <f t="shared" si="113"/>
        <v/>
      </c>
      <c r="AM267" s="150" t="str">
        <f t="shared" si="113"/>
        <v/>
      </c>
      <c r="AN267" s="150" t="str">
        <f t="shared" si="113"/>
        <v/>
      </c>
      <c r="AO267" s="150" t="str">
        <f t="shared" si="113"/>
        <v/>
      </c>
      <c r="AP267" s="150" t="str">
        <f t="shared" si="113"/>
        <v/>
      </c>
      <c r="AQ267" s="150" t="str">
        <f t="shared" si="113"/>
        <v/>
      </c>
      <c r="AR267" s="150" t="str">
        <f t="shared" si="113"/>
        <v/>
      </c>
      <c r="AS267" s="150" t="str">
        <f t="shared" si="113"/>
        <v/>
      </c>
      <c r="AT267" s="150" t="str">
        <f t="shared" si="113"/>
        <v/>
      </c>
      <c r="AU267" s="150" t="str">
        <f t="shared" si="113"/>
        <v/>
      </c>
      <c r="AV267" s="150" t="str">
        <f t="shared" si="113"/>
        <v/>
      </c>
      <c r="AW267" s="150" t="str">
        <f t="shared" si="113"/>
        <v/>
      </c>
      <c r="AX267" s="150" t="str">
        <f t="shared" si="113"/>
        <v/>
      </c>
      <c r="AY267" s="150" t="str">
        <f t="shared" si="113"/>
        <v/>
      </c>
      <c r="AZ267" s="150" t="str">
        <f t="shared" si="107"/>
        <v/>
      </c>
      <c r="BA267" s="150" t="str">
        <f t="shared" si="107"/>
        <v/>
      </c>
      <c r="BB267" s="150" t="str">
        <f t="shared" si="107"/>
        <v/>
      </c>
      <c r="BC267" s="150" t="str">
        <f t="shared" si="107"/>
        <v/>
      </c>
      <c r="BD267" s="150" t="str">
        <f t="shared" si="107"/>
        <v/>
      </c>
      <c r="BE267" s="150" t="str">
        <f t="shared" si="107"/>
        <v/>
      </c>
      <c r="BF267" s="150" t="str">
        <f t="shared" si="107"/>
        <v/>
      </c>
      <c r="BG267" s="150" t="str">
        <f t="shared" si="107"/>
        <v/>
      </c>
      <c r="BH267" s="150" t="str">
        <f t="shared" si="107"/>
        <v/>
      </c>
      <c r="BI267" s="150" t="str">
        <f t="shared" si="107"/>
        <v/>
      </c>
      <c r="BJ267" s="151" t="str">
        <f t="shared" si="107"/>
        <v/>
      </c>
      <c r="BK267" s="125"/>
    </row>
    <row r="268" spans="2:63" ht="15" customHeight="1" outlineLevel="2" x14ac:dyDescent="0.2">
      <c r="B268" s="119"/>
      <c r="C268" s="209" t="s">
        <v>349</v>
      </c>
      <c r="D268" s="153" t="s">
        <v>467</v>
      </c>
      <c r="E268" s="156">
        <v>41</v>
      </c>
      <c r="F268" s="154">
        <f t="shared" si="114"/>
        <v>42</v>
      </c>
      <c r="G268" s="156">
        <v>1</v>
      </c>
      <c r="H268" s="155">
        <v>1</v>
      </c>
      <c r="I268" s="150" t="str">
        <f t="shared" si="112"/>
        <v/>
      </c>
      <c r="J268" s="150" t="str">
        <f t="shared" si="112"/>
        <v/>
      </c>
      <c r="K268" s="150" t="str">
        <f t="shared" si="112"/>
        <v/>
      </c>
      <c r="L268" s="150" t="str">
        <f t="shared" si="112"/>
        <v/>
      </c>
      <c r="M268" s="150" t="str">
        <f t="shared" si="112"/>
        <v/>
      </c>
      <c r="N268" s="150" t="str">
        <f t="shared" si="112"/>
        <v/>
      </c>
      <c r="O268" s="150" t="str">
        <f t="shared" si="112"/>
        <v/>
      </c>
      <c r="P268" s="150" t="str">
        <f t="shared" si="112"/>
        <v/>
      </c>
      <c r="Q268" s="150" t="str">
        <f t="shared" si="112"/>
        <v/>
      </c>
      <c r="R268" s="150" t="str">
        <f t="shared" si="112"/>
        <v/>
      </c>
      <c r="S268" s="150" t="str">
        <f t="shared" si="112"/>
        <v/>
      </c>
      <c r="T268" s="150" t="str">
        <f t="shared" si="112"/>
        <v/>
      </c>
      <c r="U268" s="150" t="str">
        <f t="shared" si="112"/>
        <v/>
      </c>
      <c r="V268" s="150" t="str">
        <f t="shared" si="112"/>
        <v/>
      </c>
      <c r="W268" s="150" t="str">
        <f t="shared" si="112"/>
        <v/>
      </c>
      <c r="X268" s="150" t="str">
        <f t="shared" si="112"/>
        <v/>
      </c>
      <c r="Y268" s="150" t="str">
        <f t="shared" si="113"/>
        <v/>
      </c>
      <c r="Z268" s="150" t="str">
        <f t="shared" si="113"/>
        <v/>
      </c>
      <c r="AA268" s="150" t="str">
        <f t="shared" si="113"/>
        <v/>
      </c>
      <c r="AB268" s="150" t="str">
        <f t="shared" si="113"/>
        <v/>
      </c>
      <c r="AC268" s="150" t="str">
        <f t="shared" si="113"/>
        <v/>
      </c>
      <c r="AD268" s="150" t="str">
        <f t="shared" si="113"/>
        <v/>
      </c>
      <c r="AE268" s="150" t="str">
        <f t="shared" si="113"/>
        <v/>
      </c>
      <c r="AF268" s="150" t="str">
        <f t="shared" si="113"/>
        <v/>
      </c>
      <c r="AG268" s="150" t="str">
        <f t="shared" si="113"/>
        <v/>
      </c>
      <c r="AH268" s="150" t="str">
        <f t="shared" si="113"/>
        <v/>
      </c>
      <c r="AI268" s="150" t="str">
        <f t="shared" si="113"/>
        <v/>
      </c>
      <c r="AJ268" s="150" t="str">
        <f t="shared" si="113"/>
        <v/>
      </c>
      <c r="AK268" s="150" t="str">
        <f t="shared" si="113"/>
        <v/>
      </c>
      <c r="AL268" s="150" t="str">
        <f t="shared" si="113"/>
        <v/>
      </c>
      <c r="AM268" s="150" t="str">
        <f t="shared" si="113"/>
        <v/>
      </c>
      <c r="AN268" s="150" t="str">
        <f t="shared" si="113"/>
        <v/>
      </c>
      <c r="AO268" s="150" t="str">
        <f t="shared" si="113"/>
        <v/>
      </c>
      <c r="AP268" s="150" t="str">
        <f t="shared" si="113"/>
        <v/>
      </c>
      <c r="AQ268" s="150" t="str">
        <f t="shared" si="113"/>
        <v/>
      </c>
      <c r="AR268" s="150" t="str">
        <f t="shared" si="113"/>
        <v/>
      </c>
      <c r="AS268" s="150" t="str">
        <f t="shared" si="113"/>
        <v/>
      </c>
      <c r="AT268" s="150" t="str">
        <f t="shared" si="113"/>
        <v/>
      </c>
      <c r="AU268" s="150" t="str">
        <f t="shared" si="113"/>
        <v/>
      </c>
      <c r="AV268" s="150" t="str">
        <f t="shared" si="113"/>
        <v/>
      </c>
      <c r="AW268" s="150" t="str">
        <f t="shared" si="113"/>
        <v/>
      </c>
      <c r="AX268" s="150" t="str">
        <f t="shared" si="113"/>
        <v>█</v>
      </c>
      <c r="AY268" s="150" t="str">
        <f t="shared" si="113"/>
        <v/>
      </c>
      <c r="AZ268" s="150" t="str">
        <f t="shared" si="107"/>
        <v/>
      </c>
      <c r="BA268" s="150" t="str">
        <f t="shared" si="107"/>
        <v/>
      </c>
      <c r="BB268" s="150" t="str">
        <f t="shared" si="107"/>
        <v/>
      </c>
      <c r="BC268" s="150" t="str">
        <f t="shared" si="107"/>
        <v/>
      </c>
      <c r="BD268" s="150" t="str">
        <f t="shared" si="107"/>
        <v/>
      </c>
      <c r="BE268" s="150" t="str">
        <f t="shared" si="107"/>
        <v/>
      </c>
      <c r="BF268" s="150" t="str">
        <f t="shared" si="107"/>
        <v/>
      </c>
      <c r="BG268" s="150" t="str">
        <f t="shared" si="107"/>
        <v/>
      </c>
      <c r="BH268" s="150" t="str">
        <f t="shared" si="107"/>
        <v/>
      </c>
      <c r="BI268" s="150" t="str">
        <f t="shared" si="107"/>
        <v/>
      </c>
      <c r="BJ268" s="151" t="str">
        <f t="shared" si="107"/>
        <v/>
      </c>
      <c r="BK268" s="125"/>
    </row>
    <row r="269" spans="2:63" ht="15" customHeight="1" outlineLevel="1" x14ac:dyDescent="0.2">
      <c r="B269" s="119"/>
      <c r="C269" s="180" t="s">
        <v>350</v>
      </c>
      <c r="D269" s="146" t="s">
        <v>467</v>
      </c>
      <c r="E269" s="147">
        <f>MIN(E270:E274)</f>
        <v>14</v>
      </c>
      <c r="F269" s="147">
        <f>MAX(F270:F274)</f>
        <v>36</v>
      </c>
      <c r="G269" s="147">
        <f>F269-E269</f>
        <v>22</v>
      </c>
      <c r="H269" s="148">
        <f>AVERAGE(H270:H271)</f>
        <v>0</v>
      </c>
      <c r="I269" s="150" t="str">
        <f t="shared" si="112"/>
        <v/>
      </c>
      <c r="J269" s="150" t="str">
        <f t="shared" si="112"/>
        <v/>
      </c>
      <c r="K269" s="150" t="str">
        <f t="shared" si="112"/>
        <v/>
      </c>
      <c r="L269" s="150" t="str">
        <f t="shared" si="112"/>
        <v/>
      </c>
      <c r="M269" s="150" t="str">
        <f t="shared" si="112"/>
        <v/>
      </c>
      <c r="N269" s="150" t="str">
        <f t="shared" si="112"/>
        <v/>
      </c>
      <c r="O269" s="150" t="str">
        <f t="shared" si="112"/>
        <v/>
      </c>
      <c r="P269" s="150" t="str">
        <f t="shared" si="112"/>
        <v/>
      </c>
      <c r="Q269" s="150" t="str">
        <f t="shared" si="112"/>
        <v/>
      </c>
      <c r="R269" s="150" t="str">
        <f t="shared" si="112"/>
        <v/>
      </c>
      <c r="S269" s="150" t="str">
        <f t="shared" si="112"/>
        <v/>
      </c>
      <c r="T269" s="150" t="str">
        <f t="shared" si="112"/>
        <v/>
      </c>
      <c r="U269" s="150" t="str">
        <f t="shared" si="112"/>
        <v/>
      </c>
      <c r="V269" s="150" t="str">
        <f t="shared" si="112"/>
        <v/>
      </c>
      <c r="W269" s="150" t="str">
        <f t="shared" si="112"/>
        <v/>
      </c>
      <c r="X269" s="150" t="str">
        <f t="shared" si="112"/>
        <v/>
      </c>
      <c r="Y269" s="150" t="str">
        <f t="shared" si="113"/>
        <v/>
      </c>
      <c r="Z269" s="150" t="str">
        <f t="shared" si="113"/>
        <v/>
      </c>
      <c r="AA269" s="150" t="str">
        <f t="shared" si="113"/>
        <v/>
      </c>
      <c r="AB269" s="150" t="str">
        <f t="shared" si="113"/>
        <v/>
      </c>
      <c r="AC269" s="150" t="str">
        <f t="shared" si="113"/>
        <v/>
      </c>
      <c r="AD269" s="150" t="str">
        <f t="shared" si="113"/>
        <v/>
      </c>
      <c r="AE269" s="150" t="str">
        <f t="shared" si="113"/>
        <v/>
      </c>
      <c r="AF269" s="150" t="str">
        <f t="shared" si="113"/>
        <v/>
      </c>
      <c r="AG269" s="150" t="str">
        <f t="shared" si="113"/>
        <v/>
      </c>
      <c r="AH269" s="150" t="str">
        <f t="shared" si="113"/>
        <v/>
      </c>
      <c r="AI269" s="150" t="str">
        <f t="shared" si="113"/>
        <v/>
      </c>
      <c r="AJ269" s="150" t="str">
        <f t="shared" si="113"/>
        <v/>
      </c>
      <c r="AK269" s="150" t="str">
        <f t="shared" si="113"/>
        <v/>
      </c>
      <c r="AL269" s="150" t="str">
        <f t="shared" si="113"/>
        <v/>
      </c>
      <c r="AM269" s="150" t="str">
        <f t="shared" si="113"/>
        <v/>
      </c>
      <c r="AN269" s="150" t="str">
        <f t="shared" si="113"/>
        <v/>
      </c>
      <c r="AO269" s="150" t="str">
        <f t="shared" si="113"/>
        <v/>
      </c>
      <c r="AP269" s="150" t="str">
        <f t="shared" si="113"/>
        <v/>
      </c>
      <c r="AQ269" s="150" t="str">
        <f t="shared" si="113"/>
        <v/>
      </c>
      <c r="AR269" s="150" t="str">
        <f t="shared" si="113"/>
        <v/>
      </c>
      <c r="AS269" s="150" t="str">
        <f t="shared" si="113"/>
        <v/>
      </c>
      <c r="AT269" s="150" t="str">
        <f t="shared" si="113"/>
        <v/>
      </c>
      <c r="AU269" s="150" t="str">
        <f t="shared" si="113"/>
        <v/>
      </c>
      <c r="AV269" s="150" t="str">
        <f t="shared" si="113"/>
        <v/>
      </c>
      <c r="AW269" s="150" t="str">
        <f t="shared" si="113"/>
        <v/>
      </c>
      <c r="AX269" s="150" t="str">
        <f t="shared" si="113"/>
        <v/>
      </c>
      <c r="AY269" s="150" t="str">
        <f t="shared" si="113"/>
        <v/>
      </c>
      <c r="AZ269" s="150" t="str">
        <f t="shared" si="107"/>
        <v/>
      </c>
      <c r="BA269" s="150" t="str">
        <f t="shared" si="107"/>
        <v/>
      </c>
      <c r="BB269" s="150" t="str">
        <f t="shared" si="107"/>
        <v/>
      </c>
      <c r="BC269" s="150" t="str">
        <f t="shared" si="107"/>
        <v/>
      </c>
      <c r="BD269" s="150" t="str">
        <f t="shared" si="107"/>
        <v/>
      </c>
      <c r="BE269" s="150" t="str">
        <f t="shared" si="107"/>
        <v/>
      </c>
      <c r="BF269" s="150" t="str">
        <f t="shared" si="107"/>
        <v/>
      </c>
      <c r="BG269" s="150" t="str">
        <f t="shared" si="107"/>
        <v/>
      </c>
      <c r="BH269" s="150" t="str">
        <f t="shared" si="107"/>
        <v/>
      </c>
      <c r="BI269" s="150" t="str">
        <f t="shared" si="107"/>
        <v/>
      </c>
      <c r="BJ269" s="151" t="str">
        <f t="shared" si="107"/>
        <v/>
      </c>
      <c r="BK269" s="125"/>
    </row>
    <row r="270" spans="2:63" ht="15" customHeight="1" outlineLevel="2" x14ac:dyDescent="0.2">
      <c r="B270" s="119"/>
      <c r="C270" s="209" t="s">
        <v>351</v>
      </c>
      <c r="D270" s="153" t="s">
        <v>467</v>
      </c>
      <c r="E270" s="156">
        <v>14</v>
      </c>
      <c r="F270" s="154">
        <f t="shared" si="114"/>
        <v>16</v>
      </c>
      <c r="G270" s="156">
        <v>2</v>
      </c>
      <c r="H270" s="158">
        <v>0</v>
      </c>
      <c r="I270" s="150" t="str">
        <f t="shared" si="112"/>
        <v/>
      </c>
      <c r="J270" s="150" t="str">
        <f t="shared" si="112"/>
        <v/>
      </c>
      <c r="K270" s="150" t="str">
        <f t="shared" si="112"/>
        <v/>
      </c>
      <c r="L270" s="150" t="str">
        <f t="shared" si="112"/>
        <v/>
      </c>
      <c r="M270" s="150" t="str">
        <f t="shared" si="112"/>
        <v/>
      </c>
      <c r="N270" s="150" t="str">
        <f t="shared" si="112"/>
        <v/>
      </c>
      <c r="O270" s="150" t="str">
        <f t="shared" si="112"/>
        <v/>
      </c>
      <c r="P270" s="150" t="str">
        <f t="shared" si="112"/>
        <v/>
      </c>
      <c r="Q270" s="150" t="str">
        <f t="shared" si="112"/>
        <v/>
      </c>
      <c r="R270" s="150" t="str">
        <f t="shared" si="112"/>
        <v/>
      </c>
      <c r="S270" s="150" t="str">
        <f t="shared" si="112"/>
        <v/>
      </c>
      <c r="T270" s="150" t="str">
        <f t="shared" si="112"/>
        <v/>
      </c>
      <c r="U270" s="150" t="str">
        <f t="shared" si="112"/>
        <v/>
      </c>
      <c r="V270" s="150" t="str">
        <f t="shared" si="112"/>
        <v/>
      </c>
      <c r="W270" s="150" t="str">
        <f t="shared" si="112"/>
        <v/>
      </c>
      <c r="X270" s="150" t="str">
        <f t="shared" si="112"/>
        <v/>
      </c>
      <c r="Y270" s="150" t="str">
        <f t="shared" si="113"/>
        <v/>
      </c>
      <c r="Z270" s="150" t="str">
        <f t="shared" si="113"/>
        <v/>
      </c>
      <c r="AA270" s="150" t="str">
        <f t="shared" si="113"/>
        <v/>
      </c>
      <c r="AB270" s="150" t="str">
        <f t="shared" si="113"/>
        <v/>
      </c>
      <c r="AC270" s="150" t="str">
        <f t="shared" si="113"/>
        <v/>
      </c>
      <c r="AD270" s="150" t="str">
        <f t="shared" si="113"/>
        <v/>
      </c>
      <c r="AE270" s="150" t="str">
        <f t="shared" si="113"/>
        <v/>
      </c>
      <c r="AF270" s="150" t="str">
        <f t="shared" si="113"/>
        <v/>
      </c>
      <c r="AG270" s="150" t="str">
        <f t="shared" si="113"/>
        <v/>
      </c>
      <c r="AH270" s="150" t="str">
        <f t="shared" si="113"/>
        <v/>
      </c>
      <c r="AI270" s="150" t="str">
        <f t="shared" si="113"/>
        <v/>
      </c>
      <c r="AJ270" s="150" t="str">
        <f t="shared" si="113"/>
        <v/>
      </c>
      <c r="AK270" s="150" t="str">
        <f t="shared" si="113"/>
        <v/>
      </c>
      <c r="AL270" s="150" t="str">
        <f t="shared" si="113"/>
        <v/>
      </c>
      <c r="AM270" s="150" t="str">
        <f t="shared" si="113"/>
        <v/>
      </c>
      <c r="AN270" s="150" t="str">
        <f t="shared" si="113"/>
        <v/>
      </c>
      <c r="AO270" s="150" t="str">
        <f t="shared" si="113"/>
        <v/>
      </c>
      <c r="AP270" s="150" t="str">
        <f t="shared" si="113"/>
        <v/>
      </c>
      <c r="AQ270" s="150" t="str">
        <f t="shared" si="113"/>
        <v/>
      </c>
      <c r="AR270" s="150" t="str">
        <f t="shared" si="113"/>
        <v/>
      </c>
      <c r="AS270" s="150" t="str">
        <f t="shared" si="113"/>
        <v/>
      </c>
      <c r="AT270" s="150" t="str">
        <f t="shared" si="113"/>
        <v/>
      </c>
      <c r="AU270" s="150" t="str">
        <f t="shared" si="113"/>
        <v/>
      </c>
      <c r="AV270" s="150" t="str">
        <f t="shared" si="113"/>
        <v/>
      </c>
      <c r="AW270" s="150" t="str">
        <f t="shared" si="113"/>
        <v/>
      </c>
      <c r="AX270" s="150" t="str">
        <f t="shared" si="113"/>
        <v/>
      </c>
      <c r="AY270" s="150" t="str">
        <f t="shared" si="113"/>
        <v/>
      </c>
      <c r="AZ270" s="150" t="str">
        <f t="shared" si="107"/>
        <v/>
      </c>
      <c r="BA270" s="150" t="str">
        <f t="shared" si="107"/>
        <v/>
      </c>
      <c r="BB270" s="150" t="str">
        <f t="shared" si="107"/>
        <v/>
      </c>
      <c r="BC270" s="150" t="str">
        <f t="shared" si="107"/>
        <v/>
      </c>
      <c r="BD270" s="150" t="str">
        <f t="shared" si="107"/>
        <v/>
      </c>
      <c r="BE270" s="150" t="str">
        <f t="shared" si="107"/>
        <v/>
      </c>
      <c r="BF270" s="150" t="str">
        <f t="shared" si="107"/>
        <v/>
      </c>
      <c r="BG270" s="150" t="str">
        <f t="shared" si="107"/>
        <v/>
      </c>
      <c r="BH270" s="150" t="str">
        <f t="shared" si="107"/>
        <v/>
      </c>
      <c r="BI270" s="150" t="str">
        <f t="shared" si="107"/>
        <v/>
      </c>
      <c r="BJ270" s="151" t="str">
        <f t="shared" si="107"/>
        <v/>
      </c>
      <c r="BK270" s="125"/>
    </row>
    <row r="271" spans="2:63" ht="15" customHeight="1" outlineLevel="2" x14ac:dyDescent="0.2">
      <c r="B271" s="119"/>
      <c r="C271" s="209" t="s">
        <v>352</v>
      </c>
      <c r="D271" s="153" t="s">
        <v>464</v>
      </c>
      <c r="E271" s="156">
        <v>16</v>
      </c>
      <c r="F271" s="154">
        <f t="shared" si="114"/>
        <v>22</v>
      </c>
      <c r="G271" s="156">
        <v>6</v>
      </c>
      <c r="H271" s="158">
        <v>0</v>
      </c>
      <c r="I271" s="150" t="str">
        <f t="shared" si="112"/>
        <v/>
      </c>
      <c r="J271" s="150" t="str">
        <f t="shared" si="112"/>
        <v/>
      </c>
      <c r="K271" s="150" t="str">
        <f t="shared" si="112"/>
        <v/>
      </c>
      <c r="L271" s="150" t="str">
        <f t="shared" si="112"/>
        <v/>
      </c>
      <c r="M271" s="150" t="str">
        <f t="shared" si="112"/>
        <v/>
      </c>
      <c r="N271" s="150" t="str">
        <f t="shared" si="112"/>
        <v/>
      </c>
      <c r="O271" s="150" t="str">
        <f t="shared" si="112"/>
        <v/>
      </c>
      <c r="P271" s="150" t="str">
        <f t="shared" si="112"/>
        <v/>
      </c>
      <c r="Q271" s="150" t="str">
        <f t="shared" si="112"/>
        <v/>
      </c>
      <c r="R271" s="150" t="str">
        <f t="shared" si="112"/>
        <v/>
      </c>
      <c r="S271" s="150" t="str">
        <f t="shared" si="112"/>
        <v/>
      </c>
      <c r="T271" s="150" t="str">
        <f t="shared" si="112"/>
        <v/>
      </c>
      <c r="U271" s="150" t="str">
        <f t="shared" si="112"/>
        <v/>
      </c>
      <c r="V271" s="150" t="str">
        <f t="shared" si="112"/>
        <v/>
      </c>
      <c r="W271" s="150" t="str">
        <f t="shared" si="112"/>
        <v/>
      </c>
      <c r="X271" s="150" t="str">
        <f t="shared" si="112"/>
        <v/>
      </c>
      <c r="Y271" s="150" t="str">
        <f t="shared" si="113"/>
        <v/>
      </c>
      <c r="Z271" s="150" t="str">
        <f t="shared" si="113"/>
        <v/>
      </c>
      <c r="AA271" s="150" t="str">
        <f t="shared" si="113"/>
        <v/>
      </c>
      <c r="AB271" s="150" t="str">
        <f t="shared" si="113"/>
        <v/>
      </c>
      <c r="AC271" s="150" t="str">
        <f t="shared" si="113"/>
        <v/>
      </c>
      <c r="AD271" s="150" t="str">
        <f t="shared" si="113"/>
        <v/>
      </c>
      <c r="AE271" s="150" t="str">
        <f t="shared" si="113"/>
        <v/>
      </c>
      <c r="AF271" s="150" t="str">
        <f t="shared" si="113"/>
        <v/>
      </c>
      <c r="AG271" s="150" t="str">
        <f t="shared" si="113"/>
        <v/>
      </c>
      <c r="AH271" s="150" t="str">
        <f t="shared" si="113"/>
        <v/>
      </c>
      <c r="AI271" s="150" t="str">
        <f t="shared" si="113"/>
        <v/>
      </c>
      <c r="AJ271" s="150" t="str">
        <f t="shared" si="113"/>
        <v/>
      </c>
      <c r="AK271" s="150" t="str">
        <f t="shared" si="113"/>
        <v/>
      </c>
      <c r="AL271" s="150" t="str">
        <f t="shared" si="113"/>
        <v/>
      </c>
      <c r="AM271" s="150" t="str">
        <f t="shared" si="113"/>
        <v/>
      </c>
      <c r="AN271" s="150" t="str">
        <f t="shared" si="113"/>
        <v/>
      </c>
      <c r="AO271" s="150" t="str">
        <f t="shared" si="113"/>
        <v/>
      </c>
      <c r="AP271" s="150" t="str">
        <f t="shared" si="113"/>
        <v/>
      </c>
      <c r="AQ271" s="150" t="str">
        <f t="shared" si="113"/>
        <v/>
      </c>
      <c r="AR271" s="150" t="str">
        <f t="shared" si="113"/>
        <v/>
      </c>
      <c r="AS271" s="150" t="str">
        <f t="shared" si="113"/>
        <v/>
      </c>
      <c r="AT271" s="150" t="str">
        <f t="shared" si="113"/>
        <v/>
      </c>
      <c r="AU271" s="150" t="str">
        <f t="shared" si="113"/>
        <v/>
      </c>
      <c r="AV271" s="150" t="str">
        <f t="shared" si="113"/>
        <v/>
      </c>
      <c r="AW271" s="150" t="str">
        <f t="shared" si="113"/>
        <v/>
      </c>
      <c r="AX271" s="150" t="str">
        <f t="shared" si="113"/>
        <v/>
      </c>
      <c r="AY271" s="150" t="str">
        <f t="shared" si="113"/>
        <v/>
      </c>
      <c r="AZ271" s="150" t="str">
        <f t="shared" si="107"/>
        <v/>
      </c>
      <c r="BA271" s="150" t="str">
        <f t="shared" si="107"/>
        <v/>
      </c>
      <c r="BB271" s="150" t="str">
        <f t="shared" si="107"/>
        <v/>
      </c>
      <c r="BC271" s="150" t="str">
        <f t="shared" si="107"/>
        <v/>
      </c>
      <c r="BD271" s="150" t="str">
        <f t="shared" si="107"/>
        <v/>
      </c>
      <c r="BE271" s="150" t="str">
        <f t="shared" si="107"/>
        <v/>
      </c>
      <c r="BF271" s="150" t="str">
        <f t="shared" si="107"/>
        <v/>
      </c>
      <c r="BG271" s="150" t="str">
        <f t="shared" si="107"/>
        <v/>
      </c>
      <c r="BH271" s="150" t="str">
        <f t="shared" si="107"/>
        <v/>
      </c>
      <c r="BI271" s="150" t="str">
        <f t="shared" si="107"/>
        <v/>
      </c>
      <c r="BJ271" s="151" t="str">
        <f t="shared" si="107"/>
        <v/>
      </c>
      <c r="BK271" s="125"/>
    </row>
    <row r="272" spans="2:63" ht="15" customHeight="1" outlineLevel="1" x14ac:dyDescent="0.2">
      <c r="B272" s="119"/>
      <c r="C272" s="180" t="s">
        <v>353</v>
      </c>
      <c r="D272" s="146" t="s">
        <v>467</v>
      </c>
      <c r="E272" s="147">
        <f>MIN(E273:E274)</f>
        <v>27</v>
      </c>
      <c r="F272" s="147">
        <f>MAX(F273:F274)</f>
        <v>36</v>
      </c>
      <c r="G272" s="147">
        <f>F272-E272</f>
        <v>9</v>
      </c>
      <c r="H272" s="148">
        <f>AVERAGE(H273:H274)</f>
        <v>0.5</v>
      </c>
      <c r="I272" s="150" t="str">
        <f t="shared" si="112"/>
        <v/>
      </c>
      <c r="J272" s="150" t="str">
        <f t="shared" si="112"/>
        <v/>
      </c>
      <c r="K272" s="150" t="str">
        <f t="shared" si="112"/>
        <v/>
      </c>
      <c r="L272" s="150" t="str">
        <f t="shared" si="112"/>
        <v/>
      </c>
      <c r="M272" s="150" t="str">
        <f t="shared" si="112"/>
        <v/>
      </c>
      <c r="N272" s="150" t="str">
        <f t="shared" si="112"/>
        <v/>
      </c>
      <c r="O272" s="150" t="str">
        <f t="shared" si="112"/>
        <v/>
      </c>
      <c r="P272" s="150" t="str">
        <f t="shared" si="112"/>
        <v/>
      </c>
      <c r="Q272" s="150" t="str">
        <f t="shared" si="112"/>
        <v/>
      </c>
      <c r="R272" s="150" t="str">
        <f t="shared" si="112"/>
        <v/>
      </c>
      <c r="S272" s="150" t="str">
        <f t="shared" si="112"/>
        <v/>
      </c>
      <c r="T272" s="150" t="str">
        <f t="shared" si="112"/>
        <v/>
      </c>
      <c r="U272" s="150" t="str">
        <f t="shared" si="112"/>
        <v/>
      </c>
      <c r="V272" s="150" t="str">
        <f t="shared" si="112"/>
        <v/>
      </c>
      <c r="W272" s="150" t="str">
        <f t="shared" si="112"/>
        <v/>
      </c>
      <c r="X272" s="150" t="str">
        <f t="shared" si="112"/>
        <v/>
      </c>
      <c r="Y272" s="150" t="str">
        <f t="shared" si="113"/>
        <v/>
      </c>
      <c r="Z272" s="150" t="str">
        <f t="shared" si="113"/>
        <v/>
      </c>
      <c r="AA272" s="150" t="str">
        <f t="shared" si="113"/>
        <v/>
      </c>
      <c r="AB272" s="150" t="str">
        <f t="shared" si="113"/>
        <v/>
      </c>
      <c r="AC272" s="150" t="str">
        <f t="shared" si="113"/>
        <v/>
      </c>
      <c r="AD272" s="150" t="str">
        <f t="shared" si="113"/>
        <v/>
      </c>
      <c r="AE272" s="150" t="str">
        <f t="shared" si="113"/>
        <v/>
      </c>
      <c r="AF272" s="150" t="str">
        <f t="shared" si="113"/>
        <v/>
      </c>
      <c r="AG272" s="150" t="str">
        <f t="shared" si="113"/>
        <v/>
      </c>
      <c r="AH272" s="150" t="str">
        <f t="shared" si="113"/>
        <v/>
      </c>
      <c r="AI272" s="150" t="str">
        <f t="shared" si="113"/>
        <v/>
      </c>
      <c r="AJ272" s="150" t="str">
        <f t="shared" si="113"/>
        <v>█</v>
      </c>
      <c r="AK272" s="150" t="str">
        <f t="shared" ref="AK272:BJ273" si="115">IF(AND(AK$8&gt;=$E272,AK$8&lt;=$E272+$G272),IF($E272+$G272*$H272&gt;AK$8,$Y$4,""),"")</f>
        <v>█</v>
      </c>
      <c r="AL272" s="150" t="str">
        <f t="shared" si="115"/>
        <v>█</v>
      </c>
      <c r="AM272" s="150" t="str">
        <f t="shared" si="115"/>
        <v>█</v>
      </c>
      <c r="AN272" s="150" t="str">
        <f t="shared" si="115"/>
        <v>█</v>
      </c>
      <c r="AO272" s="150" t="str">
        <f t="shared" si="115"/>
        <v/>
      </c>
      <c r="AP272" s="150" t="str">
        <f t="shared" si="115"/>
        <v/>
      </c>
      <c r="AQ272" s="150" t="str">
        <f t="shared" si="115"/>
        <v/>
      </c>
      <c r="AR272" s="150" t="str">
        <f t="shared" si="115"/>
        <v/>
      </c>
      <c r="AS272" s="150" t="str">
        <f t="shared" si="115"/>
        <v/>
      </c>
      <c r="AT272" s="150" t="str">
        <f t="shared" si="115"/>
        <v/>
      </c>
      <c r="AU272" s="150" t="str">
        <f t="shared" si="115"/>
        <v/>
      </c>
      <c r="AV272" s="150" t="str">
        <f t="shared" si="115"/>
        <v/>
      </c>
      <c r="AW272" s="150" t="str">
        <f t="shared" si="115"/>
        <v/>
      </c>
      <c r="AX272" s="150" t="str">
        <f t="shared" si="115"/>
        <v/>
      </c>
      <c r="AY272" s="150" t="str">
        <f t="shared" si="115"/>
        <v/>
      </c>
      <c r="AZ272" s="150" t="str">
        <f t="shared" si="115"/>
        <v/>
      </c>
      <c r="BA272" s="150" t="str">
        <f t="shared" si="115"/>
        <v/>
      </c>
      <c r="BB272" s="150" t="str">
        <f t="shared" si="115"/>
        <v/>
      </c>
      <c r="BC272" s="150" t="str">
        <f t="shared" si="115"/>
        <v/>
      </c>
      <c r="BD272" s="150" t="str">
        <f t="shared" si="115"/>
        <v/>
      </c>
      <c r="BE272" s="150" t="str">
        <f t="shared" si="115"/>
        <v/>
      </c>
      <c r="BF272" s="150" t="str">
        <f t="shared" si="115"/>
        <v/>
      </c>
      <c r="BG272" s="150" t="str">
        <f t="shared" si="115"/>
        <v/>
      </c>
      <c r="BH272" s="150" t="str">
        <f t="shared" si="115"/>
        <v/>
      </c>
      <c r="BI272" s="150" t="str">
        <f t="shared" si="115"/>
        <v/>
      </c>
      <c r="BJ272" s="151" t="str">
        <f t="shared" si="115"/>
        <v/>
      </c>
      <c r="BK272" s="125"/>
    </row>
    <row r="273" spans="2:63" ht="15" customHeight="1" outlineLevel="2" x14ac:dyDescent="0.2">
      <c r="B273" s="119"/>
      <c r="C273" s="209" t="s">
        <v>354</v>
      </c>
      <c r="D273" s="153" t="s">
        <v>467</v>
      </c>
      <c r="E273" s="156">
        <v>27</v>
      </c>
      <c r="F273" s="154">
        <f t="shared" ref="F273:F274" si="116">E273+G273</f>
        <v>30</v>
      </c>
      <c r="G273" s="156">
        <v>3</v>
      </c>
      <c r="H273" s="155">
        <v>1</v>
      </c>
      <c r="I273" s="150" t="str">
        <f t="shared" si="112"/>
        <v/>
      </c>
      <c r="J273" s="150" t="str">
        <f t="shared" si="112"/>
        <v/>
      </c>
      <c r="K273" s="150" t="str">
        <f t="shared" si="112"/>
        <v/>
      </c>
      <c r="L273" s="150" t="str">
        <f t="shared" si="112"/>
        <v/>
      </c>
      <c r="M273" s="150" t="str">
        <f t="shared" si="112"/>
        <v/>
      </c>
      <c r="N273" s="150" t="str">
        <f t="shared" si="112"/>
        <v/>
      </c>
      <c r="O273" s="150" t="str">
        <f t="shared" si="112"/>
        <v/>
      </c>
      <c r="P273" s="150" t="str">
        <f t="shared" si="112"/>
        <v/>
      </c>
      <c r="Q273" s="150" t="str">
        <f t="shared" si="112"/>
        <v/>
      </c>
      <c r="R273" s="150" t="str">
        <f t="shared" si="112"/>
        <v/>
      </c>
      <c r="S273" s="150" t="str">
        <f t="shared" si="112"/>
        <v/>
      </c>
      <c r="T273" s="150" t="str">
        <f t="shared" si="112"/>
        <v/>
      </c>
      <c r="U273" s="150" t="str">
        <f t="shared" si="112"/>
        <v/>
      </c>
      <c r="V273" s="150" t="str">
        <f t="shared" si="112"/>
        <v/>
      </c>
      <c r="W273" s="150" t="str">
        <f t="shared" si="112"/>
        <v/>
      </c>
      <c r="X273" s="150" t="str">
        <f t="shared" si="112"/>
        <v/>
      </c>
      <c r="Y273" s="150" t="str">
        <f t="shared" ref="Y273:BJ279" si="117">IF(AND(Y$8&gt;=$E273,Y$8&lt;=$E273+$G273),IF($E273+$G273*$H273&gt;Y$8,$Y$4,""),"")</f>
        <v/>
      </c>
      <c r="Z273" s="150" t="str">
        <f t="shared" si="117"/>
        <v/>
      </c>
      <c r="AA273" s="150" t="str">
        <f t="shared" si="117"/>
        <v/>
      </c>
      <c r="AB273" s="150" t="str">
        <f t="shared" si="117"/>
        <v/>
      </c>
      <c r="AC273" s="150" t="str">
        <f t="shared" si="117"/>
        <v/>
      </c>
      <c r="AD273" s="150" t="str">
        <f t="shared" si="117"/>
        <v/>
      </c>
      <c r="AE273" s="150" t="str">
        <f t="shared" si="117"/>
        <v/>
      </c>
      <c r="AF273" s="150" t="str">
        <f t="shared" si="117"/>
        <v/>
      </c>
      <c r="AG273" s="150" t="str">
        <f t="shared" si="117"/>
        <v/>
      </c>
      <c r="AH273" s="150" t="str">
        <f t="shared" si="117"/>
        <v/>
      </c>
      <c r="AI273" s="150" t="str">
        <f t="shared" si="117"/>
        <v/>
      </c>
      <c r="AJ273" s="150" t="str">
        <f t="shared" si="117"/>
        <v>█</v>
      </c>
      <c r="AK273" s="150" t="str">
        <f t="shared" si="117"/>
        <v>█</v>
      </c>
      <c r="AL273" s="150" t="str">
        <f t="shared" si="117"/>
        <v>█</v>
      </c>
      <c r="AM273" s="150" t="str">
        <f t="shared" si="117"/>
        <v/>
      </c>
      <c r="AN273" s="150" t="str">
        <f t="shared" si="117"/>
        <v/>
      </c>
      <c r="AO273" s="150" t="str">
        <f t="shared" si="117"/>
        <v/>
      </c>
      <c r="AP273" s="150" t="str">
        <f t="shared" si="117"/>
        <v/>
      </c>
      <c r="AQ273" s="150" t="str">
        <f t="shared" si="117"/>
        <v/>
      </c>
      <c r="AR273" s="150" t="str">
        <f t="shared" si="117"/>
        <v/>
      </c>
      <c r="AS273" s="150" t="str">
        <f t="shared" si="117"/>
        <v/>
      </c>
      <c r="AT273" s="150" t="str">
        <f t="shared" si="117"/>
        <v/>
      </c>
      <c r="AU273" s="150" t="str">
        <f t="shared" si="117"/>
        <v/>
      </c>
      <c r="AV273" s="150" t="str">
        <f t="shared" si="117"/>
        <v/>
      </c>
      <c r="AW273" s="150" t="str">
        <f t="shared" si="117"/>
        <v/>
      </c>
      <c r="AX273" s="150" t="str">
        <f t="shared" si="117"/>
        <v/>
      </c>
      <c r="AY273" s="150" t="str">
        <f t="shared" si="117"/>
        <v/>
      </c>
      <c r="AZ273" s="150" t="str">
        <f t="shared" si="115"/>
        <v/>
      </c>
      <c r="BA273" s="150" t="str">
        <f t="shared" si="115"/>
        <v/>
      </c>
      <c r="BB273" s="150" t="str">
        <f t="shared" si="115"/>
        <v/>
      </c>
      <c r="BC273" s="150" t="str">
        <f t="shared" si="115"/>
        <v/>
      </c>
      <c r="BD273" s="150" t="str">
        <f t="shared" si="115"/>
        <v/>
      </c>
      <c r="BE273" s="150" t="str">
        <f t="shared" si="115"/>
        <v/>
      </c>
      <c r="BF273" s="150" t="str">
        <f t="shared" si="115"/>
        <v/>
      </c>
      <c r="BG273" s="150" t="str">
        <f t="shared" si="115"/>
        <v/>
      </c>
      <c r="BH273" s="150" t="str">
        <f t="shared" si="115"/>
        <v/>
      </c>
      <c r="BI273" s="150" t="str">
        <f t="shared" si="115"/>
        <v/>
      </c>
      <c r="BJ273" s="151" t="str">
        <f t="shared" si="115"/>
        <v/>
      </c>
      <c r="BK273" s="125"/>
    </row>
    <row r="274" spans="2:63" ht="15" customHeight="1" outlineLevel="2" x14ac:dyDescent="0.2">
      <c r="B274" s="119"/>
      <c r="C274" s="209" t="s">
        <v>355</v>
      </c>
      <c r="D274" s="153" t="s">
        <v>464</v>
      </c>
      <c r="E274" s="156">
        <v>32</v>
      </c>
      <c r="F274" s="154">
        <f t="shared" si="116"/>
        <v>36</v>
      </c>
      <c r="G274" s="156">
        <v>4</v>
      </c>
      <c r="H274" s="158">
        <v>0</v>
      </c>
      <c r="I274" s="150" t="str">
        <f t="shared" si="112"/>
        <v/>
      </c>
      <c r="J274" s="150" t="str">
        <f t="shared" si="112"/>
        <v/>
      </c>
      <c r="K274" s="150" t="str">
        <f t="shared" si="112"/>
        <v/>
      </c>
      <c r="L274" s="150" t="str">
        <f t="shared" si="112"/>
        <v/>
      </c>
      <c r="M274" s="150" t="str">
        <f t="shared" si="112"/>
        <v/>
      </c>
      <c r="N274" s="150" t="str">
        <f t="shared" si="112"/>
        <v/>
      </c>
      <c r="O274" s="150" t="str">
        <f t="shared" si="112"/>
        <v/>
      </c>
      <c r="P274" s="150" t="str">
        <f t="shared" si="112"/>
        <v/>
      </c>
      <c r="Q274" s="150" t="str">
        <f t="shared" si="112"/>
        <v/>
      </c>
      <c r="R274" s="150" t="str">
        <f t="shared" si="112"/>
        <v/>
      </c>
      <c r="S274" s="150" t="str">
        <f t="shared" si="112"/>
        <v/>
      </c>
      <c r="T274" s="150" t="str">
        <f t="shared" si="112"/>
        <v/>
      </c>
      <c r="U274" s="150" t="str">
        <f t="shared" si="112"/>
        <v/>
      </c>
      <c r="V274" s="150" t="str">
        <f t="shared" si="112"/>
        <v/>
      </c>
      <c r="W274" s="150" t="str">
        <f t="shared" si="112"/>
        <v/>
      </c>
      <c r="X274" s="150" t="str">
        <f t="shared" si="112"/>
        <v/>
      </c>
      <c r="Y274" s="150" t="str">
        <f t="shared" si="117"/>
        <v/>
      </c>
      <c r="Z274" s="150" t="str">
        <f t="shared" si="117"/>
        <v/>
      </c>
      <c r="AA274" s="150" t="str">
        <f t="shared" si="117"/>
        <v/>
      </c>
      <c r="AB274" s="150" t="str">
        <f t="shared" si="117"/>
        <v/>
      </c>
      <c r="AC274" s="150" t="str">
        <f t="shared" si="117"/>
        <v/>
      </c>
      <c r="AD274" s="150" t="str">
        <f t="shared" si="117"/>
        <v/>
      </c>
      <c r="AE274" s="150" t="str">
        <f t="shared" si="117"/>
        <v/>
      </c>
      <c r="AF274" s="150" t="str">
        <f t="shared" si="117"/>
        <v/>
      </c>
      <c r="AG274" s="150" t="str">
        <f t="shared" si="117"/>
        <v/>
      </c>
      <c r="AH274" s="150" t="str">
        <f t="shared" si="117"/>
        <v/>
      </c>
      <c r="AI274" s="150" t="str">
        <f t="shared" si="117"/>
        <v/>
      </c>
      <c r="AJ274" s="150" t="str">
        <f t="shared" si="117"/>
        <v/>
      </c>
      <c r="AK274" s="150" t="str">
        <f t="shared" si="117"/>
        <v/>
      </c>
      <c r="AL274" s="150" t="str">
        <f t="shared" si="117"/>
        <v/>
      </c>
      <c r="AM274" s="150" t="str">
        <f t="shared" si="117"/>
        <v/>
      </c>
      <c r="AN274" s="150" t="str">
        <f t="shared" si="117"/>
        <v/>
      </c>
      <c r="AO274" s="150" t="str">
        <f t="shared" si="117"/>
        <v/>
      </c>
      <c r="AP274" s="150" t="str">
        <f t="shared" si="117"/>
        <v/>
      </c>
      <c r="AQ274" s="150" t="str">
        <f t="shared" si="117"/>
        <v/>
      </c>
      <c r="AR274" s="150" t="str">
        <f t="shared" si="117"/>
        <v/>
      </c>
      <c r="AS274" s="150" t="str">
        <f t="shared" si="117"/>
        <v/>
      </c>
      <c r="AT274" s="150" t="str">
        <f t="shared" si="117"/>
        <v/>
      </c>
      <c r="AU274" s="150" t="str">
        <f t="shared" si="117"/>
        <v/>
      </c>
      <c r="AV274" s="150" t="str">
        <f t="shared" si="117"/>
        <v/>
      </c>
      <c r="AW274" s="150" t="str">
        <f t="shared" si="117"/>
        <v/>
      </c>
      <c r="AX274" s="150" t="str">
        <f t="shared" si="117"/>
        <v/>
      </c>
      <c r="AY274" s="150" t="str">
        <f t="shared" si="117"/>
        <v/>
      </c>
      <c r="AZ274" s="150" t="str">
        <f t="shared" si="117"/>
        <v/>
      </c>
      <c r="BA274" s="150" t="str">
        <f t="shared" si="117"/>
        <v/>
      </c>
      <c r="BB274" s="150" t="str">
        <f t="shared" si="117"/>
        <v/>
      </c>
      <c r="BC274" s="150" t="str">
        <f t="shared" si="117"/>
        <v/>
      </c>
      <c r="BD274" s="150" t="str">
        <f t="shared" si="117"/>
        <v/>
      </c>
      <c r="BE274" s="150" t="str">
        <f t="shared" si="117"/>
        <v/>
      </c>
      <c r="BF274" s="150" t="str">
        <f t="shared" si="117"/>
        <v/>
      </c>
      <c r="BG274" s="150" t="str">
        <f t="shared" si="117"/>
        <v/>
      </c>
      <c r="BH274" s="150" t="str">
        <f t="shared" si="117"/>
        <v/>
      </c>
      <c r="BI274" s="150" t="str">
        <f t="shared" si="117"/>
        <v/>
      </c>
      <c r="BJ274" s="151" t="str">
        <f t="shared" si="117"/>
        <v/>
      </c>
      <c r="BK274" s="125"/>
    </row>
    <row r="275" spans="2:63" ht="15" customHeight="1" x14ac:dyDescent="0.3">
      <c r="B275" s="119"/>
      <c r="C275" s="204" t="s">
        <v>356</v>
      </c>
      <c r="D275" s="205" t="s">
        <v>464</v>
      </c>
      <c r="E275" s="206">
        <f>MIN(E276,E280,E287,E290,E293)</f>
        <v>1</v>
      </c>
      <c r="F275" s="207">
        <f>MAX(F276,F280,F287,F290,F293)</f>
        <v>55</v>
      </c>
      <c r="G275" s="207">
        <f>F275-E275</f>
        <v>54</v>
      </c>
      <c r="H275" s="208">
        <f>AVERAGE(H276,H280,H287,H290,H293)</f>
        <v>1</v>
      </c>
      <c r="I275" s="150" t="str">
        <f t="shared" si="112"/>
        <v/>
      </c>
      <c r="J275" s="150" t="str">
        <f t="shared" si="112"/>
        <v>█</v>
      </c>
      <c r="K275" s="150" t="str">
        <f t="shared" si="112"/>
        <v>█</v>
      </c>
      <c r="L275" s="150" t="str">
        <f t="shared" si="112"/>
        <v>█</v>
      </c>
      <c r="M275" s="150" t="str">
        <f t="shared" si="112"/>
        <v>█</v>
      </c>
      <c r="N275" s="150" t="str">
        <f t="shared" si="112"/>
        <v>█</v>
      </c>
      <c r="O275" s="150" t="str">
        <f t="shared" si="112"/>
        <v>█</v>
      </c>
      <c r="P275" s="150" t="str">
        <f t="shared" si="112"/>
        <v>█</v>
      </c>
      <c r="Q275" s="150" t="str">
        <f t="shared" si="112"/>
        <v>█</v>
      </c>
      <c r="R275" s="150" t="str">
        <f t="shared" si="112"/>
        <v>█</v>
      </c>
      <c r="S275" s="150" t="str">
        <f t="shared" si="112"/>
        <v>█</v>
      </c>
      <c r="T275" s="150" t="str">
        <f t="shared" si="112"/>
        <v>█</v>
      </c>
      <c r="U275" s="150" t="str">
        <f t="shared" si="112"/>
        <v>█</v>
      </c>
      <c r="V275" s="150" t="str">
        <f t="shared" si="112"/>
        <v>█</v>
      </c>
      <c r="W275" s="150" t="str">
        <f t="shared" si="112"/>
        <v>█</v>
      </c>
      <c r="X275" s="150" t="str">
        <f t="shared" si="112"/>
        <v>█</v>
      </c>
      <c r="Y275" s="150" t="str">
        <f t="shared" si="117"/>
        <v>█</v>
      </c>
      <c r="Z275" s="150" t="str">
        <f t="shared" si="117"/>
        <v>█</v>
      </c>
      <c r="AA275" s="150" t="str">
        <f t="shared" si="117"/>
        <v>█</v>
      </c>
      <c r="AB275" s="150" t="str">
        <f t="shared" si="117"/>
        <v>█</v>
      </c>
      <c r="AC275" s="150" t="str">
        <f t="shared" si="117"/>
        <v>█</v>
      </c>
      <c r="AD275" s="150" t="str">
        <f t="shared" si="117"/>
        <v>█</v>
      </c>
      <c r="AE275" s="150" t="str">
        <f t="shared" si="117"/>
        <v>█</v>
      </c>
      <c r="AF275" s="150" t="str">
        <f t="shared" si="117"/>
        <v>█</v>
      </c>
      <c r="AG275" s="150" t="str">
        <f t="shared" si="117"/>
        <v>█</v>
      </c>
      <c r="AH275" s="150" t="str">
        <f t="shared" si="117"/>
        <v>█</v>
      </c>
      <c r="AI275" s="150" t="str">
        <f t="shared" si="117"/>
        <v>█</v>
      </c>
      <c r="AJ275" s="150" t="str">
        <f t="shared" si="117"/>
        <v>█</v>
      </c>
      <c r="AK275" s="150" t="str">
        <f t="shared" si="117"/>
        <v>█</v>
      </c>
      <c r="AL275" s="150" t="str">
        <f t="shared" si="117"/>
        <v>█</v>
      </c>
      <c r="AM275" s="150" t="str">
        <f t="shared" si="117"/>
        <v>█</v>
      </c>
      <c r="AN275" s="150" t="str">
        <f t="shared" si="117"/>
        <v>█</v>
      </c>
      <c r="AO275" s="150" t="str">
        <f t="shared" si="117"/>
        <v>█</v>
      </c>
      <c r="AP275" s="150" t="str">
        <f t="shared" si="117"/>
        <v>█</v>
      </c>
      <c r="AQ275" s="150" t="str">
        <f t="shared" si="117"/>
        <v>█</v>
      </c>
      <c r="AR275" s="150" t="str">
        <f t="shared" si="117"/>
        <v>█</v>
      </c>
      <c r="AS275" s="150" t="str">
        <f t="shared" si="117"/>
        <v>█</v>
      </c>
      <c r="AT275" s="150" t="str">
        <f t="shared" si="117"/>
        <v>█</v>
      </c>
      <c r="AU275" s="150" t="str">
        <f t="shared" si="117"/>
        <v>█</v>
      </c>
      <c r="AV275" s="150" t="str">
        <f t="shared" si="117"/>
        <v>█</v>
      </c>
      <c r="AW275" s="150" t="str">
        <f t="shared" si="117"/>
        <v>█</v>
      </c>
      <c r="AX275" s="150" t="str">
        <f t="shared" si="117"/>
        <v>█</v>
      </c>
      <c r="AY275" s="150" t="str">
        <f t="shared" si="117"/>
        <v>█</v>
      </c>
      <c r="AZ275" s="150" t="str">
        <f t="shared" si="117"/>
        <v>█</v>
      </c>
      <c r="BA275" s="150" t="str">
        <f t="shared" si="117"/>
        <v>█</v>
      </c>
      <c r="BB275" s="150" t="str">
        <f t="shared" si="117"/>
        <v>█</v>
      </c>
      <c r="BC275" s="150" t="str">
        <f t="shared" si="117"/>
        <v>█</v>
      </c>
      <c r="BD275" s="150" t="str">
        <f t="shared" si="117"/>
        <v>█</v>
      </c>
      <c r="BE275" s="150" t="str">
        <f t="shared" si="117"/>
        <v>█</v>
      </c>
      <c r="BF275" s="150" t="str">
        <f t="shared" si="117"/>
        <v>█</v>
      </c>
      <c r="BG275" s="150" t="str">
        <f t="shared" si="117"/>
        <v>█</v>
      </c>
      <c r="BH275" s="150" t="str">
        <f t="shared" si="117"/>
        <v>█</v>
      </c>
      <c r="BI275" s="150" t="str">
        <f t="shared" si="117"/>
        <v>█</v>
      </c>
      <c r="BJ275" s="151" t="str">
        <f t="shared" si="117"/>
        <v>█</v>
      </c>
      <c r="BK275" s="125"/>
    </row>
    <row r="276" spans="2:63" ht="15" customHeight="1" outlineLevel="1" x14ac:dyDescent="0.2">
      <c r="B276" s="119"/>
      <c r="C276" s="180" t="s">
        <v>357</v>
      </c>
      <c r="D276" s="146" t="s">
        <v>464</v>
      </c>
      <c r="E276" s="147">
        <f>MIN(E277:E279)</f>
        <v>8</v>
      </c>
      <c r="F276" s="147">
        <f>MAX(F277:F279)</f>
        <v>49</v>
      </c>
      <c r="G276" s="147">
        <f>F276-E276</f>
        <v>41</v>
      </c>
      <c r="H276" s="148">
        <f>AVERAGE(H277:H279)</f>
        <v>1</v>
      </c>
      <c r="I276" s="150" t="str">
        <f t="shared" si="112"/>
        <v/>
      </c>
      <c r="J276" s="150" t="str">
        <f t="shared" si="112"/>
        <v/>
      </c>
      <c r="K276" s="150" t="str">
        <f t="shared" si="112"/>
        <v/>
      </c>
      <c r="L276" s="150" t="str">
        <f t="shared" si="112"/>
        <v/>
      </c>
      <c r="M276" s="150" t="str">
        <f t="shared" si="112"/>
        <v/>
      </c>
      <c r="N276" s="150" t="str">
        <f t="shared" si="112"/>
        <v/>
      </c>
      <c r="O276" s="150" t="str">
        <f t="shared" si="112"/>
        <v/>
      </c>
      <c r="P276" s="150" t="str">
        <f t="shared" si="112"/>
        <v/>
      </c>
      <c r="Q276" s="150" t="str">
        <f t="shared" si="112"/>
        <v>█</v>
      </c>
      <c r="R276" s="150" t="str">
        <f t="shared" si="112"/>
        <v>█</v>
      </c>
      <c r="S276" s="150" t="str">
        <f t="shared" si="112"/>
        <v>█</v>
      </c>
      <c r="T276" s="150" t="str">
        <f t="shared" si="112"/>
        <v>█</v>
      </c>
      <c r="U276" s="150" t="str">
        <f t="shared" si="112"/>
        <v>█</v>
      </c>
      <c r="V276" s="150" t="str">
        <f t="shared" si="112"/>
        <v>█</v>
      </c>
      <c r="W276" s="150" t="str">
        <f t="shared" si="112"/>
        <v>█</v>
      </c>
      <c r="X276" s="150" t="str">
        <f t="shared" si="112"/>
        <v>█</v>
      </c>
      <c r="Y276" s="150" t="str">
        <f t="shared" si="117"/>
        <v>█</v>
      </c>
      <c r="Z276" s="150" t="str">
        <f t="shared" si="117"/>
        <v>█</v>
      </c>
      <c r="AA276" s="150" t="str">
        <f t="shared" si="117"/>
        <v>█</v>
      </c>
      <c r="AB276" s="150" t="str">
        <f t="shared" si="117"/>
        <v>█</v>
      </c>
      <c r="AC276" s="150" t="str">
        <f t="shared" si="117"/>
        <v>█</v>
      </c>
      <c r="AD276" s="150" t="str">
        <f t="shared" si="117"/>
        <v>█</v>
      </c>
      <c r="AE276" s="150" t="str">
        <f t="shared" si="117"/>
        <v>█</v>
      </c>
      <c r="AF276" s="150" t="str">
        <f t="shared" si="117"/>
        <v>█</v>
      </c>
      <c r="AG276" s="150" t="str">
        <f t="shared" si="117"/>
        <v>█</v>
      </c>
      <c r="AH276" s="150" t="str">
        <f t="shared" si="117"/>
        <v>█</v>
      </c>
      <c r="AI276" s="150" t="str">
        <f t="shared" si="117"/>
        <v>█</v>
      </c>
      <c r="AJ276" s="150" t="str">
        <f t="shared" si="117"/>
        <v>█</v>
      </c>
      <c r="AK276" s="150" t="str">
        <f t="shared" si="117"/>
        <v>█</v>
      </c>
      <c r="AL276" s="150" t="str">
        <f t="shared" si="117"/>
        <v>█</v>
      </c>
      <c r="AM276" s="150" t="str">
        <f t="shared" si="117"/>
        <v>█</v>
      </c>
      <c r="AN276" s="150" t="str">
        <f t="shared" si="117"/>
        <v>█</v>
      </c>
      <c r="AO276" s="150" t="str">
        <f t="shared" si="117"/>
        <v>█</v>
      </c>
      <c r="AP276" s="150" t="str">
        <f t="shared" si="117"/>
        <v>█</v>
      </c>
      <c r="AQ276" s="150" t="str">
        <f t="shared" si="117"/>
        <v>█</v>
      </c>
      <c r="AR276" s="150" t="str">
        <f t="shared" si="117"/>
        <v>█</v>
      </c>
      <c r="AS276" s="150" t="str">
        <f t="shared" si="117"/>
        <v>█</v>
      </c>
      <c r="AT276" s="150" t="str">
        <f t="shared" si="117"/>
        <v>█</v>
      </c>
      <c r="AU276" s="150" t="str">
        <f t="shared" si="117"/>
        <v>█</v>
      </c>
      <c r="AV276" s="150" t="str">
        <f t="shared" si="117"/>
        <v>█</v>
      </c>
      <c r="AW276" s="150" t="str">
        <f t="shared" si="117"/>
        <v>█</v>
      </c>
      <c r="AX276" s="150" t="str">
        <f t="shared" si="117"/>
        <v>█</v>
      </c>
      <c r="AY276" s="150" t="str">
        <f t="shared" si="117"/>
        <v>█</v>
      </c>
      <c r="AZ276" s="150" t="str">
        <f t="shared" si="117"/>
        <v>█</v>
      </c>
      <c r="BA276" s="150" t="str">
        <f t="shared" si="117"/>
        <v>█</v>
      </c>
      <c r="BB276" s="150" t="str">
        <f t="shared" si="117"/>
        <v>█</v>
      </c>
      <c r="BC276" s="150" t="str">
        <f t="shared" si="117"/>
        <v>█</v>
      </c>
      <c r="BD276" s="150" t="str">
        <f t="shared" si="117"/>
        <v>█</v>
      </c>
      <c r="BE276" s="150" t="str">
        <f t="shared" si="117"/>
        <v>█</v>
      </c>
      <c r="BF276" s="150" t="str">
        <f t="shared" si="117"/>
        <v/>
      </c>
      <c r="BG276" s="150" t="str">
        <f t="shared" si="117"/>
        <v/>
      </c>
      <c r="BH276" s="150" t="str">
        <f t="shared" si="117"/>
        <v/>
      </c>
      <c r="BI276" s="150" t="str">
        <f t="shared" si="117"/>
        <v/>
      </c>
      <c r="BJ276" s="151" t="str">
        <f t="shared" si="117"/>
        <v/>
      </c>
      <c r="BK276" s="125"/>
    </row>
    <row r="277" spans="2:63" ht="15" customHeight="1" outlineLevel="2" x14ac:dyDescent="0.2">
      <c r="B277" s="119"/>
      <c r="C277" s="209" t="s">
        <v>358</v>
      </c>
      <c r="D277" s="153" t="s">
        <v>464</v>
      </c>
      <c r="E277" s="156">
        <v>8</v>
      </c>
      <c r="F277" s="154">
        <f t="shared" ref="F277:F279" si="118">E277+G277</f>
        <v>11</v>
      </c>
      <c r="G277" s="156">
        <v>3</v>
      </c>
      <c r="H277" s="155">
        <v>1</v>
      </c>
      <c r="I277" s="150" t="str">
        <f t="shared" si="112"/>
        <v/>
      </c>
      <c r="J277" s="150" t="str">
        <f t="shared" si="112"/>
        <v/>
      </c>
      <c r="K277" s="150" t="str">
        <f t="shared" si="112"/>
        <v/>
      </c>
      <c r="L277" s="150" t="str">
        <f t="shared" si="112"/>
        <v/>
      </c>
      <c r="M277" s="150" t="str">
        <f t="shared" si="112"/>
        <v/>
      </c>
      <c r="N277" s="150" t="str">
        <f t="shared" si="112"/>
        <v/>
      </c>
      <c r="O277" s="150" t="str">
        <f t="shared" si="112"/>
        <v/>
      </c>
      <c r="P277" s="150" t="str">
        <f t="shared" si="112"/>
        <v/>
      </c>
      <c r="Q277" s="150" t="str">
        <f t="shared" si="112"/>
        <v>█</v>
      </c>
      <c r="R277" s="150" t="str">
        <f t="shared" si="112"/>
        <v>█</v>
      </c>
      <c r="S277" s="150" t="str">
        <f t="shared" si="112"/>
        <v>█</v>
      </c>
      <c r="T277" s="150" t="str">
        <f t="shared" si="112"/>
        <v/>
      </c>
      <c r="U277" s="150" t="str">
        <f t="shared" si="112"/>
        <v/>
      </c>
      <c r="V277" s="150" t="str">
        <f t="shared" si="112"/>
        <v/>
      </c>
      <c r="W277" s="150" t="str">
        <f t="shared" si="112"/>
        <v/>
      </c>
      <c r="X277" s="150" t="str">
        <f t="shared" si="112"/>
        <v/>
      </c>
      <c r="Y277" s="150" t="str">
        <f t="shared" si="117"/>
        <v/>
      </c>
      <c r="Z277" s="150" t="str">
        <f t="shared" si="117"/>
        <v/>
      </c>
      <c r="AA277" s="150" t="str">
        <f t="shared" si="117"/>
        <v/>
      </c>
      <c r="AB277" s="150" t="str">
        <f t="shared" si="117"/>
        <v/>
      </c>
      <c r="AC277" s="150" t="str">
        <f t="shared" si="117"/>
        <v/>
      </c>
      <c r="AD277" s="150" t="str">
        <f t="shared" si="117"/>
        <v/>
      </c>
      <c r="AE277" s="150" t="str">
        <f t="shared" si="117"/>
        <v/>
      </c>
      <c r="AF277" s="150" t="str">
        <f t="shared" si="117"/>
        <v/>
      </c>
      <c r="AG277" s="150" t="str">
        <f t="shared" si="117"/>
        <v/>
      </c>
      <c r="AH277" s="150" t="str">
        <f t="shared" si="117"/>
        <v/>
      </c>
      <c r="AI277" s="150" t="str">
        <f t="shared" si="117"/>
        <v/>
      </c>
      <c r="AJ277" s="150" t="str">
        <f t="shared" si="117"/>
        <v/>
      </c>
      <c r="AK277" s="150" t="str">
        <f t="shared" si="117"/>
        <v/>
      </c>
      <c r="AL277" s="150" t="str">
        <f t="shared" si="117"/>
        <v/>
      </c>
      <c r="AM277" s="150" t="str">
        <f t="shared" si="117"/>
        <v/>
      </c>
      <c r="AN277" s="150" t="str">
        <f t="shared" si="117"/>
        <v/>
      </c>
      <c r="AO277" s="150" t="str">
        <f t="shared" si="117"/>
        <v/>
      </c>
      <c r="AP277" s="150" t="str">
        <f t="shared" si="117"/>
        <v/>
      </c>
      <c r="AQ277" s="150" t="str">
        <f t="shared" si="117"/>
        <v/>
      </c>
      <c r="AR277" s="150" t="str">
        <f t="shared" si="117"/>
        <v/>
      </c>
      <c r="AS277" s="150" t="str">
        <f t="shared" si="117"/>
        <v/>
      </c>
      <c r="AT277" s="150" t="str">
        <f t="shared" si="117"/>
        <v/>
      </c>
      <c r="AU277" s="150" t="str">
        <f t="shared" si="117"/>
        <v/>
      </c>
      <c r="AV277" s="150" t="str">
        <f t="shared" si="117"/>
        <v/>
      </c>
      <c r="AW277" s="150" t="str">
        <f t="shared" si="117"/>
        <v/>
      </c>
      <c r="AX277" s="150" t="str">
        <f t="shared" si="117"/>
        <v/>
      </c>
      <c r="AY277" s="150" t="str">
        <f t="shared" si="117"/>
        <v/>
      </c>
      <c r="AZ277" s="150" t="str">
        <f t="shared" si="117"/>
        <v/>
      </c>
      <c r="BA277" s="150" t="str">
        <f t="shared" si="117"/>
        <v/>
      </c>
      <c r="BB277" s="150" t="str">
        <f t="shared" si="117"/>
        <v/>
      </c>
      <c r="BC277" s="150" t="str">
        <f t="shared" si="117"/>
        <v/>
      </c>
      <c r="BD277" s="150" t="str">
        <f t="shared" si="117"/>
        <v/>
      </c>
      <c r="BE277" s="150" t="str">
        <f t="shared" si="117"/>
        <v/>
      </c>
      <c r="BF277" s="150" t="str">
        <f t="shared" si="117"/>
        <v/>
      </c>
      <c r="BG277" s="150" t="str">
        <f t="shared" si="117"/>
        <v/>
      </c>
      <c r="BH277" s="150" t="str">
        <f t="shared" si="117"/>
        <v/>
      </c>
      <c r="BI277" s="150" t="str">
        <f t="shared" si="117"/>
        <v/>
      </c>
      <c r="BJ277" s="151" t="str">
        <f t="shared" si="117"/>
        <v/>
      </c>
      <c r="BK277" s="125"/>
    </row>
    <row r="278" spans="2:63" ht="15" customHeight="1" outlineLevel="2" x14ac:dyDescent="0.2">
      <c r="B278" s="119"/>
      <c r="C278" s="209" t="s">
        <v>359</v>
      </c>
      <c r="D278" s="153" t="s">
        <v>464</v>
      </c>
      <c r="E278" s="156">
        <v>16</v>
      </c>
      <c r="F278" s="154">
        <f t="shared" si="118"/>
        <v>18</v>
      </c>
      <c r="G278" s="156">
        <v>2</v>
      </c>
      <c r="H278" s="155">
        <v>1</v>
      </c>
      <c r="I278" s="150" t="str">
        <f t="shared" si="112"/>
        <v/>
      </c>
      <c r="J278" s="150" t="str">
        <f t="shared" si="112"/>
        <v/>
      </c>
      <c r="K278" s="150" t="str">
        <f t="shared" si="112"/>
        <v/>
      </c>
      <c r="L278" s="150" t="str">
        <f t="shared" si="112"/>
        <v/>
      </c>
      <c r="M278" s="150" t="str">
        <f t="shared" si="112"/>
        <v/>
      </c>
      <c r="N278" s="150" t="str">
        <f t="shared" si="112"/>
        <v/>
      </c>
      <c r="O278" s="150" t="str">
        <f t="shared" si="112"/>
        <v/>
      </c>
      <c r="P278" s="150" t="str">
        <f t="shared" si="112"/>
        <v/>
      </c>
      <c r="Q278" s="150" t="str">
        <f t="shared" si="112"/>
        <v/>
      </c>
      <c r="R278" s="150" t="str">
        <f t="shared" si="112"/>
        <v/>
      </c>
      <c r="S278" s="150" t="str">
        <f t="shared" si="112"/>
        <v/>
      </c>
      <c r="T278" s="150" t="str">
        <f t="shared" si="112"/>
        <v/>
      </c>
      <c r="U278" s="150" t="str">
        <f t="shared" si="112"/>
        <v/>
      </c>
      <c r="V278" s="150" t="str">
        <f t="shared" si="112"/>
        <v/>
      </c>
      <c r="W278" s="150" t="str">
        <f t="shared" si="112"/>
        <v/>
      </c>
      <c r="X278" s="150" t="str">
        <f t="shared" ref="X278" si="119">IF(AND(X$8&gt;=$E278,X$8&lt;=$E278+$G278),IF($E278+$G278*$H278&gt;X$8,$Y$4,""),"")</f>
        <v/>
      </c>
      <c r="Y278" s="150" t="str">
        <f t="shared" si="117"/>
        <v>█</v>
      </c>
      <c r="Z278" s="150" t="str">
        <f t="shared" si="117"/>
        <v>█</v>
      </c>
      <c r="AA278" s="150" t="str">
        <f t="shared" si="117"/>
        <v/>
      </c>
      <c r="AB278" s="150" t="str">
        <f t="shared" si="117"/>
        <v/>
      </c>
      <c r="AC278" s="150" t="str">
        <f t="shared" si="117"/>
        <v/>
      </c>
      <c r="AD278" s="150" t="str">
        <f t="shared" si="117"/>
        <v/>
      </c>
      <c r="AE278" s="150" t="str">
        <f t="shared" si="117"/>
        <v/>
      </c>
      <c r="AF278" s="150" t="str">
        <f t="shared" si="117"/>
        <v/>
      </c>
      <c r="AG278" s="150" t="str">
        <f t="shared" si="117"/>
        <v/>
      </c>
      <c r="AH278" s="150" t="str">
        <f t="shared" si="117"/>
        <v/>
      </c>
      <c r="AI278" s="150" t="str">
        <f t="shared" si="117"/>
        <v/>
      </c>
      <c r="AJ278" s="150" t="str">
        <f t="shared" si="117"/>
        <v/>
      </c>
      <c r="AK278" s="150" t="str">
        <f t="shared" si="117"/>
        <v/>
      </c>
      <c r="AL278" s="150" t="str">
        <f t="shared" si="117"/>
        <v/>
      </c>
      <c r="AM278" s="150" t="str">
        <f t="shared" si="117"/>
        <v/>
      </c>
      <c r="AN278" s="150" t="str">
        <f t="shared" si="117"/>
        <v/>
      </c>
      <c r="AO278" s="150" t="str">
        <f t="shared" si="117"/>
        <v/>
      </c>
      <c r="AP278" s="150" t="str">
        <f t="shared" si="117"/>
        <v/>
      </c>
      <c r="AQ278" s="150" t="str">
        <f t="shared" si="117"/>
        <v/>
      </c>
      <c r="AR278" s="150" t="str">
        <f t="shared" si="117"/>
        <v/>
      </c>
      <c r="AS278" s="150" t="str">
        <f t="shared" si="117"/>
        <v/>
      </c>
      <c r="AT278" s="150" t="str">
        <f t="shared" si="117"/>
        <v/>
      </c>
      <c r="AU278" s="150" t="str">
        <f t="shared" si="117"/>
        <v/>
      </c>
      <c r="AV278" s="150" t="str">
        <f t="shared" si="117"/>
        <v/>
      </c>
      <c r="AW278" s="150" t="str">
        <f t="shared" si="117"/>
        <v/>
      </c>
      <c r="AX278" s="150" t="str">
        <f t="shared" si="117"/>
        <v/>
      </c>
      <c r="AY278" s="150" t="str">
        <f t="shared" si="117"/>
        <v/>
      </c>
      <c r="AZ278" s="150" t="str">
        <f t="shared" si="117"/>
        <v/>
      </c>
      <c r="BA278" s="150" t="str">
        <f t="shared" si="117"/>
        <v/>
      </c>
      <c r="BB278" s="150" t="str">
        <f t="shared" si="117"/>
        <v/>
      </c>
      <c r="BC278" s="150" t="str">
        <f t="shared" si="117"/>
        <v/>
      </c>
      <c r="BD278" s="150" t="str">
        <f t="shared" si="117"/>
        <v/>
      </c>
      <c r="BE278" s="150" t="str">
        <f t="shared" si="117"/>
        <v/>
      </c>
      <c r="BF278" s="150" t="str">
        <f t="shared" si="117"/>
        <v/>
      </c>
      <c r="BG278" s="150" t="str">
        <f t="shared" si="117"/>
        <v/>
      </c>
      <c r="BH278" s="150" t="str">
        <f t="shared" si="117"/>
        <v/>
      </c>
      <c r="BI278" s="150" t="str">
        <f t="shared" si="117"/>
        <v/>
      </c>
      <c r="BJ278" s="151" t="str">
        <f t="shared" si="117"/>
        <v/>
      </c>
      <c r="BK278" s="125"/>
    </row>
    <row r="279" spans="2:63" outlineLevel="2" x14ac:dyDescent="0.2">
      <c r="B279" s="119"/>
      <c r="C279" s="209" t="s">
        <v>360</v>
      </c>
      <c r="D279" s="153" t="s">
        <v>464</v>
      </c>
      <c r="E279" s="156">
        <v>23</v>
      </c>
      <c r="F279" s="154">
        <f t="shared" si="118"/>
        <v>49</v>
      </c>
      <c r="G279" s="156">
        <v>26</v>
      </c>
      <c r="H279" s="155">
        <v>1</v>
      </c>
      <c r="I279" s="150" t="str">
        <f t="shared" ref="I279:X294" si="120">IF(AND(I$8&gt;=$E279,I$8&lt;=$E279+$G279),IF($E279+$G279*$H279&gt;I$8,$Y$4,""),"")</f>
        <v/>
      </c>
      <c r="J279" s="150" t="str">
        <f t="shared" si="120"/>
        <v/>
      </c>
      <c r="K279" s="150" t="str">
        <f t="shared" si="120"/>
        <v/>
      </c>
      <c r="L279" s="150" t="str">
        <f t="shared" si="120"/>
        <v/>
      </c>
      <c r="M279" s="150" t="str">
        <f t="shared" si="120"/>
        <v/>
      </c>
      <c r="N279" s="150" t="str">
        <f t="shared" si="120"/>
        <v/>
      </c>
      <c r="O279" s="150" t="str">
        <f t="shared" si="120"/>
        <v/>
      </c>
      <c r="P279" s="150" t="str">
        <f t="shared" si="120"/>
        <v/>
      </c>
      <c r="Q279" s="150" t="str">
        <f t="shared" si="120"/>
        <v/>
      </c>
      <c r="R279" s="150" t="str">
        <f t="shared" si="120"/>
        <v/>
      </c>
      <c r="S279" s="150" t="str">
        <f t="shared" si="120"/>
        <v/>
      </c>
      <c r="T279" s="150" t="str">
        <f t="shared" si="120"/>
        <v/>
      </c>
      <c r="U279" s="150" t="str">
        <f t="shared" si="120"/>
        <v/>
      </c>
      <c r="V279" s="150" t="str">
        <f t="shared" si="120"/>
        <v/>
      </c>
      <c r="W279" s="150" t="str">
        <f t="shared" si="120"/>
        <v/>
      </c>
      <c r="X279" s="150" t="str">
        <f t="shared" si="120"/>
        <v/>
      </c>
      <c r="Y279" s="150" t="str">
        <f t="shared" si="117"/>
        <v/>
      </c>
      <c r="Z279" s="150" t="str">
        <f t="shared" si="117"/>
        <v/>
      </c>
      <c r="AA279" s="150" t="str">
        <f t="shared" si="117"/>
        <v/>
      </c>
      <c r="AB279" s="150" t="str">
        <f t="shared" si="117"/>
        <v/>
      </c>
      <c r="AC279" s="150" t="str">
        <f t="shared" si="117"/>
        <v/>
      </c>
      <c r="AD279" s="150" t="str">
        <f t="shared" si="117"/>
        <v/>
      </c>
      <c r="AE279" s="150" t="str">
        <f t="shared" si="117"/>
        <v/>
      </c>
      <c r="AF279" s="150" t="str">
        <f t="shared" si="117"/>
        <v>█</v>
      </c>
      <c r="AG279" s="150" t="str">
        <f t="shared" si="117"/>
        <v>█</v>
      </c>
      <c r="AH279" s="150" t="str">
        <f t="shared" si="117"/>
        <v>█</v>
      </c>
      <c r="AI279" s="150" t="str">
        <f t="shared" si="117"/>
        <v>█</v>
      </c>
      <c r="AJ279" s="150" t="str">
        <f t="shared" si="117"/>
        <v>█</v>
      </c>
      <c r="AK279" s="150" t="str">
        <f t="shared" si="117"/>
        <v>█</v>
      </c>
      <c r="AL279" s="150" t="str">
        <f t="shared" si="117"/>
        <v>█</v>
      </c>
      <c r="AM279" s="150" t="str">
        <f t="shared" si="117"/>
        <v>█</v>
      </c>
      <c r="AN279" s="150" t="str">
        <f t="shared" si="117"/>
        <v>█</v>
      </c>
      <c r="AO279" s="150" t="str">
        <f t="shared" si="117"/>
        <v>█</v>
      </c>
      <c r="AP279" s="150" t="str">
        <f t="shared" si="117"/>
        <v>█</v>
      </c>
      <c r="AQ279" s="150" t="str">
        <f t="shared" si="117"/>
        <v>█</v>
      </c>
      <c r="AR279" s="150" t="str">
        <f t="shared" si="117"/>
        <v>█</v>
      </c>
      <c r="AS279" s="150" t="str">
        <f t="shared" si="117"/>
        <v>█</v>
      </c>
      <c r="AT279" s="150" t="str">
        <f t="shared" si="117"/>
        <v>█</v>
      </c>
      <c r="AU279" s="150" t="str">
        <f t="shared" si="117"/>
        <v>█</v>
      </c>
      <c r="AV279" s="150" t="str">
        <f t="shared" si="117"/>
        <v>█</v>
      </c>
      <c r="AW279" s="150" t="str">
        <f t="shared" si="117"/>
        <v>█</v>
      </c>
      <c r="AX279" s="150" t="str">
        <f t="shared" si="117"/>
        <v>█</v>
      </c>
      <c r="AY279" s="150" t="str">
        <f t="shared" si="117"/>
        <v>█</v>
      </c>
      <c r="AZ279" s="150" t="str">
        <f t="shared" si="117"/>
        <v>█</v>
      </c>
      <c r="BA279" s="150" t="str">
        <f t="shared" si="117"/>
        <v>█</v>
      </c>
      <c r="BB279" s="150" t="str">
        <f t="shared" si="117"/>
        <v>█</v>
      </c>
      <c r="BC279" s="150" t="str">
        <f t="shared" si="117"/>
        <v>█</v>
      </c>
      <c r="BD279" s="150" t="str">
        <f t="shared" si="117"/>
        <v>█</v>
      </c>
      <c r="BE279" s="150" t="str">
        <f t="shared" si="117"/>
        <v>█</v>
      </c>
      <c r="BF279" s="150" t="str">
        <f t="shared" si="117"/>
        <v/>
      </c>
      <c r="BG279" s="150" t="str">
        <f t="shared" si="117"/>
        <v/>
      </c>
      <c r="BH279" s="150" t="str">
        <f t="shared" si="117"/>
        <v/>
      </c>
      <c r="BI279" s="150" t="str">
        <f t="shared" si="117"/>
        <v/>
      </c>
      <c r="BJ279" s="151" t="str">
        <f t="shared" si="117"/>
        <v/>
      </c>
      <c r="BK279" s="125"/>
    </row>
    <row r="280" spans="2:63" ht="15" customHeight="1" outlineLevel="1" x14ac:dyDescent="0.2">
      <c r="B280" s="119"/>
      <c r="C280" s="180" t="s">
        <v>361</v>
      </c>
      <c r="D280" s="146" t="s">
        <v>466</v>
      </c>
      <c r="E280" s="147">
        <f>MIN(E282:E286)</f>
        <v>1</v>
      </c>
      <c r="F280" s="147">
        <f>MAX(F282:F286)</f>
        <v>55</v>
      </c>
      <c r="G280" s="147">
        <f>F280-E280</f>
        <v>54</v>
      </c>
      <c r="H280" s="148">
        <f>AVERAGE(H282:H286)</f>
        <v>1</v>
      </c>
      <c r="I280" s="150" t="str">
        <f t="shared" si="120"/>
        <v/>
      </c>
      <c r="J280" s="150" t="str">
        <f t="shared" si="120"/>
        <v>█</v>
      </c>
      <c r="K280" s="150" t="str">
        <f t="shared" si="120"/>
        <v>█</v>
      </c>
      <c r="L280" s="150" t="str">
        <f t="shared" si="120"/>
        <v>█</v>
      </c>
      <c r="M280" s="150" t="str">
        <f t="shared" si="120"/>
        <v>█</v>
      </c>
      <c r="N280" s="150" t="str">
        <f t="shared" si="120"/>
        <v>█</v>
      </c>
      <c r="O280" s="150" t="str">
        <f t="shared" si="120"/>
        <v>█</v>
      </c>
      <c r="P280" s="150" t="str">
        <f t="shared" si="120"/>
        <v>█</v>
      </c>
      <c r="Q280" s="150" t="str">
        <f t="shared" si="120"/>
        <v>█</v>
      </c>
      <c r="R280" s="150" t="str">
        <f t="shared" si="120"/>
        <v>█</v>
      </c>
      <c r="S280" s="150" t="str">
        <f t="shared" si="120"/>
        <v>█</v>
      </c>
      <c r="T280" s="150" t="str">
        <f t="shared" si="120"/>
        <v>█</v>
      </c>
      <c r="U280" s="150" t="str">
        <f t="shared" si="120"/>
        <v>█</v>
      </c>
      <c r="V280" s="150" t="str">
        <f t="shared" si="120"/>
        <v>█</v>
      </c>
      <c r="W280" s="150" t="str">
        <f t="shared" si="120"/>
        <v>█</v>
      </c>
      <c r="X280" s="150" t="str">
        <f t="shared" si="120"/>
        <v>█</v>
      </c>
      <c r="Y280" s="150" t="str">
        <f t="shared" ref="Y280:BJ286" si="121">IF(AND(Y$8&gt;=$E280,Y$8&lt;=$E280+$G280),IF($E280+$G280*$H280&gt;Y$8,$Y$4,""),"")</f>
        <v>█</v>
      </c>
      <c r="Z280" s="150" t="str">
        <f t="shared" si="121"/>
        <v>█</v>
      </c>
      <c r="AA280" s="150" t="str">
        <f t="shared" si="121"/>
        <v>█</v>
      </c>
      <c r="AB280" s="150" t="str">
        <f t="shared" si="121"/>
        <v>█</v>
      </c>
      <c r="AC280" s="150" t="str">
        <f t="shared" si="121"/>
        <v>█</v>
      </c>
      <c r="AD280" s="150" t="str">
        <f t="shared" si="121"/>
        <v>█</v>
      </c>
      <c r="AE280" s="150" t="str">
        <f t="shared" si="121"/>
        <v>█</v>
      </c>
      <c r="AF280" s="150" t="str">
        <f t="shared" si="121"/>
        <v>█</v>
      </c>
      <c r="AG280" s="150" t="str">
        <f t="shared" si="121"/>
        <v>█</v>
      </c>
      <c r="AH280" s="150" t="str">
        <f t="shared" si="121"/>
        <v>█</v>
      </c>
      <c r="AI280" s="150" t="str">
        <f t="shared" si="121"/>
        <v>█</v>
      </c>
      <c r="AJ280" s="150" t="str">
        <f t="shared" si="121"/>
        <v>█</v>
      </c>
      <c r="AK280" s="150" t="str">
        <f t="shared" si="121"/>
        <v>█</v>
      </c>
      <c r="AL280" s="150" t="str">
        <f t="shared" si="121"/>
        <v>█</v>
      </c>
      <c r="AM280" s="150" t="str">
        <f t="shared" si="121"/>
        <v>█</v>
      </c>
      <c r="AN280" s="150" t="str">
        <f t="shared" si="121"/>
        <v>█</v>
      </c>
      <c r="AO280" s="150" t="str">
        <f t="shared" si="121"/>
        <v>█</v>
      </c>
      <c r="AP280" s="150" t="str">
        <f t="shared" si="121"/>
        <v>█</v>
      </c>
      <c r="AQ280" s="150" t="str">
        <f t="shared" si="121"/>
        <v>█</v>
      </c>
      <c r="AR280" s="150" t="str">
        <f t="shared" si="121"/>
        <v>█</v>
      </c>
      <c r="AS280" s="150" t="str">
        <f t="shared" si="121"/>
        <v>█</v>
      </c>
      <c r="AT280" s="150" t="str">
        <f t="shared" si="121"/>
        <v>█</v>
      </c>
      <c r="AU280" s="150" t="str">
        <f t="shared" si="121"/>
        <v>█</v>
      </c>
      <c r="AV280" s="150" t="str">
        <f t="shared" si="121"/>
        <v>█</v>
      </c>
      <c r="AW280" s="150" t="str">
        <f t="shared" si="121"/>
        <v>█</v>
      </c>
      <c r="AX280" s="150" t="str">
        <f t="shared" si="121"/>
        <v>█</v>
      </c>
      <c r="AY280" s="150" t="str">
        <f t="shared" si="121"/>
        <v>█</v>
      </c>
      <c r="AZ280" s="150" t="str">
        <f t="shared" si="121"/>
        <v>█</v>
      </c>
      <c r="BA280" s="150" t="str">
        <f t="shared" si="121"/>
        <v>█</v>
      </c>
      <c r="BB280" s="150" t="str">
        <f t="shared" si="121"/>
        <v>█</v>
      </c>
      <c r="BC280" s="150" t="str">
        <f t="shared" si="121"/>
        <v>█</v>
      </c>
      <c r="BD280" s="150" t="str">
        <f t="shared" si="121"/>
        <v>█</v>
      </c>
      <c r="BE280" s="150" t="str">
        <f t="shared" si="121"/>
        <v>█</v>
      </c>
      <c r="BF280" s="150" t="str">
        <f t="shared" si="121"/>
        <v>█</v>
      </c>
      <c r="BG280" s="150" t="str">
        <f t="shared" si="121"/>
        <v>█</v>
      </c>
      <c r="BH280" s="150" t="str">
        <f t="shared" si="121"/>
        <v>█</v>
      </c>
      <c r="BI280" s="150" t="str">
        <f t="shared" si="121"/>
        <v>█</v>
      </c>
      <c r="BJ280" s="151" t="str">
        <f t="shared" si="121"/>
        <v>█</v>
      </c>
      <c r="BK280" s="125"/>
    </row>
    <row r="281" spans="2:63" ht="15" customHeight="1" outlineLevel="2" x14ac:dyDescent="0.2">
      <c r="B281" s="119"/>
      <c r="C281" s="209" t="s">
        <v>362</v>
      </c>
      <c r="D281" s="153" t="s">
        <v>466</v>
      </c>
      <c r="E281" s="156">
        <v>27</v>
      </c>
      <c r="F281" s="154">
        <f t="shared" ref="F281:F286" si="122">E281+G281</f>
        <v>30</v>
      </c>
      <c r="G281" s="156">
        <v>3</v>
      </c>
      <c r="H281" s="155">
        <v>1</v>
      </c>
      <c r="I281" s="150" t="str">
        <f t="shared" si="120"/>
        <v/>
      </c>
      <c r="J281" s="150" t="str">
        <f t="shared" si="120"/>
        <v/>
      </c>
      <c r="K281" s="150" t="str">
        <f t="shared" si="120"/>
        <v/>
      </c>
      <c r="L281" s="150" t="str">
        <f t="shared" si="120"/>
        <v/>
      </c>
      <c r="M281" s="150" t="str">
        <f t="shared" si="120"/>
        <v/>
      </c>
      <c r="N281" s="150" t="str">
        <f t="shared" si="120"/>
        <v/>
      </c>
      <c r="O281" s="150" t="str">
        <f t="shared" si="120"/>
        <v/>
      </c>
      <c r="P281" s="150" t="str">
        <f t="shared" si="120"/>
        <v/>
      </c>
      <c r="Q281" s="150" t="str">
        <f t="shared" si="120"/>
        <v/>
      </c>
      <c r="R281" s="150" t="str">
        <f t="shared" si="120"/>
        <v/>
      </c>
      <c r="S281" s="150" t="str">
        <f t="shared" si="120"/>
        <v/>
      </c>
      <c r="T281" s="150" t="str">
        <f t="shared" si="120"/>
        <v/>
      </c>
      <c r="U281" s="150" t="str">
        <f t="shared" si="120"/>
        <v/>
      </c>
      <c r="V281" s="150" t="str">
        <f t="shared" si="120"/>
        <v/>
      </c>
      <c r="W281" s="150" t="str">
        <f t="shared" si="120"/>
        <v/>
      </c>
      <c r="X281" s="150" t="str">
        <f t="shared" si="120"/>
        <v/>
      </c>
      <c r="Y281" s="150" t="str">
        <f t="shared" si="121"/>
        <v/>
      </c>
      <c r="Z281" s="150" t="str">
        <f t="shared" si="121"/>
        <v/>
      </c>
      <c r="AA281" s="150" t="str">
        <f t="shared" si="121"/>
        <v/>
      </c>
      <c r="AB281" s="150" t="str">
        <f t="shared" si="121"/>
        <v/>
      </c>
      <c r="AC281" s="150" t="str">
        <f t="shared" si="121"/>
        <v/>
      </c>
      <c r="AD281" s="150" t="str">
        <f t="shared" si="121"/>
        <v/>
      </c>
      <c r="AE281" s="150" t="str">
        <f t="shared" si="121"/>
        <v/>
      </c>
      <c r="AF281" s="150" t="str">
        <f t="shared" si="121"/>
        <v/>
      </c>
      <c r="AG281" s="150" t="str">
        <f t="shared" si="121"/>
        <v/>
      </c>
      <c r="AH281" s="150" t="str">
        <f t="shared" si="121"/>
        <v/>
      </c>
      <c r="AI281" s="150" t="str">
        <f t="shared" si="121"/>
        <v/>
      </c>
      <c r="AJ281" s="150" t="str">
        <f t="shared" si="121"/>
        <v>█</v>
      </c>
      <c r="AK281" s="150" t="str">
        <f t="shared" si="121"/>
        <v>█</v>
      </c>
      <c r="AL281" s="150" t="str">
        <f t="shared" si="121"/>
        <v>█</v>
      </c>
      <c r="AM281" s="150" t="str">
        <f t="shared" si="121"/>
        <v/>
      </c>
      <c r="AN281" s="150" t="str">
        <f t="shared" si="121"/>
        <v/>
      </c>
      <c r="AO281" s="150" t="str">
        <f t="shared" si="121"/>
        <v/>
      </c>
      <c r="AP281" s="150" t="str">
        <f t="shared" si="121"/>
        <v/>
      </c>
      <c r="AQ281" s="150" t="str">
        <f t="shared" si="121"/>
        <v/>
      </c>
      <c r="AR281" s="150" t="str">
        <f t="shared" si="121"/>
        <v/>
      </c>
      <c r="AS281" s="150" t="str">
        <f t="shared" si="121"/>
        <v/>
      </c>
      <c r="AT281" s="150" t="str">
        <f t="shared" si="121"/>
        <v/>
      </c>
      <c r="AU281" s="150" t="str">
        <f t="shared" si="121"/>
        <v/>
      </c>
      <c r="AV281" s="150" t="str">
        <f t="shared" si="121"/>
        <v/>
      </c>
      <c r="AW281" s="150" t="str">
        <f t="shared" si="121"/>
        <v/>
      </c>
      <c r="AX281" s="150" t="str">
        <f t="shared" si="121"/>
        <v/>
      </c>
      <c r="AY281" s="150" t="str">
        <f t="shared" si="121"/>
        <v/>
      </c>
      <c r="AZ281" s="150" t="str">
        <f t="shared" si="121"/>
        <v/>
      </c>
      <c r="BA281" s="150" t="str">
        <f t="shared" si="121"/>
        <v/>
      </c>
      <c r="BB281" s="150" t="str">
        <f t="shared" si="121"/>
        <v/>
      </c>
      <c r="BC281" s="150" t="str">
        <f t="shared" si="121"/>
        <v/>
      </c>
      <c r="BD281" s="150" t="str">
        <f t="shared" si="121"/>
        <v/>
      </c>
      <c r="BE281" s="150" t="str">
        <f t="shared" si="121"/>
        <v/>
      </c>
      <c r="BF281" s="150" t="str">
        <f t="shared" si="121"/>
        <v/>
      </c>
      <c r="BG281" s="150" t="str">
        <f t="shared" si="121"/>
        <v/>
      </c>
      <c r="BH281" s="150" t="str">
        <f t="shared" si="121"/>
        <v/>
      </c>
      <c r="BI281" s="150" t="str">
        <f t="shared" si="121"/>
        <v/>
      </c>
      <c r="BJ281" s="151" t="str">
        <f t="shared" si="121"/>
        <v/>
      </c>
      <c r="BK281" s="125"/>
    </row>
    <row r="282" spans="2:63" ht="15" customHeight="1" outlineLevel="2" x14ac:dyDescent="0.2">
      <c r="B282" s="119"/>
      <c r="C282" s="209" t="s">
        <v>363</v>
      </c>
      <c r="D282" s="153" t="s">
        <v>466</v>
      </c>
      <c r="E282" s="156">
        <v>32</v>
      </c>
      <c r="F282" s="154">
        <f t="shared" si="122"/>
        <v>36</v>
      </c>
      <c r="G282" s="156">
        <v>4</v>
      </c>
      <c r="H282" s="155">
        <v>1</v>
      </c>
      <c r="I282" s="150" t="str">
        <f t="shared" si="120"/>
        <v/>
      </c>
      <c r="J282" s="150" t="str">
        <f t="shared" si="120"/>
        <v/>
      </c>
      <c r="K282" s="150" t="str">
        <f t="shared" si="120"/>
        <v/>
      </c>
      <c r="L282" s="150" t="str">
        <f t="shared" si="120"/>
        <v/>
      </c>
      <c r="M282" s="150" t="str">
        <f t="shared" si="120"/>
        <v/>
      </c>
      <c r="N282" s="150" t="str">
        <f t="shared" si="120"/>
        <v/>
      </c>
      <c r="O282" s="150" t="str">
        <f t="shared" si="120"/>
        <v/>
      </c>
      <c r="P282" s="150" t="str">
        <f t="shared" si="120"/>
        <v/>
      </c>
      <c r="Q282" s="150" t="str">
        <f t="shared" si="120"/>
        <v/>
      </c>
      <c r="R282" s="150" t="str">
        <f t="shared" si="120"/>
        <v/>
      </c>
      <c r="S282" s="150" t="str">
        <f t="shared" si="120"/>
        <v/>
      </c>
      <c r="T282" s="150" t="str">
        <f t="shared" si="120"/>
        <v/>
      </c>
      <c r="U282" s="150" t="str">
        <f t="shared" si="120"/>
        <v/>
      </c>
      <c r="V282" s="150" t="str">
        <f t="shared" si="120"/>
        <v/>
      </c>
      <c r="W282" s="150" t="str">
        <f t="shared" si="120"/>
        <v/>
      </c>
      <c r="X282" s="150" t="str">
        <f t="shared" si="120"/>
        <v/>
      </c>
      <c r="Y282" s="150" t="str">
        <f t="shared" si="121"/>
        <v/>
      </c>
      <c r="Z282" s="150" t="str">
        <f t="shared" si="121"/>
        <v/>
      </c>
      <c r="AA282" s="150" t="str">
        <f t="shared" si="121"/>
        <v/>
      </c>
      <c r="AB282" s="150" t="str">
        <f t="shared" si="121"/>
        <v/>
      </c>
      <c r="AC282" s="150" t="str">
        <f t="shared" si="121"/>
        <v/>
      </c>
      <c r="AD282" s="150" t="str">
        <f t="shared" si="121"/>
        <v/>
      </c>
      <c r="AE282" s="150" t="str">
        <f t="shared" si="121"/>
        <v/>
      </c>
      <c r="AF282" s="150" t="str">
        <f t="shared" si="121"/>
        <v/>
      </c>
      <c r="AG282" s="150" t="str">
        <f t="shared" si="121"/>
        <v/>
      </c>
      <c r="AH282" s="150" t="str">
        <f t="shared" si="121"/>
        <v/>
      </c>
      <c r="AI282" s="150" t="str">
        <f t="shared" si="121"/>
        <v/>
      </c>
      <c r="AJ282" s="150" t="str">
        <f t="shared" si="121"/>
        <v/>
      </c>
      <c r="AK282" s="150" t="str">
        <f t="shared" si="121"/>
        <v/>
      </c>
      <c r="AL282" s="150" t="str">
        <f t="shared" si="121"/>
        <v/>
      </c>
      <c r="AM282" s="150" t="str">
        <f t="shared" si="121"/>
        <v/>
      </c>
      <c r="AN282" s="150" t="str">
        <f t="shared" si="121"/>
        <v/>
      </c>
      <c r="AO282" s="150" t="str">
        <f t="shared" si="121"/>
        <v>█</v>
      </c>
      <c r="AP282" s="150" t="str">
        <f t="shared" si="121"/>
        <v>█</v>
      </c>
      <c r="AQ282" s="150" t="str">
        <f t="shared" si="121"/>
        <v>█</v>
      </c>
      <c r="AR282" s="150" t="str">
        <f t="shared" si="121"/>
        <v>█</v>
      </c>
      <c r="AS282" s="150" t="str">
        <f t="shared" si="121"/>
        <v/>
      </c>
      <c r="AT282" s="150" t="str">
        <f t="shared" si="121"/>
        <v/>
      </c>
      <c r="AU282" s="150" t="str">
        <f t="shared" si="121"/>
        <v/>
      </c>
      <c r="AV282" s="150" t="str">
        <f t="shared" si="121"/>
        <v/>
      </c>
      <c r="AW282" s="150" t="str">
        <f t="shared" si="121"/>
        <v/>
      </c>
      <c r="AX282" s="150" t="str">
        <f t="shared" si="121"/>
        <v/>
      </c>
      <c r="AY282" s="150" t="str">
        <f t="shared" si="121"/>
        <v/>
      </c>
      <c r="AZ282" s="150" t="str">
        <f t="shared" si="121"/>
        <v/>
      </c>
      <c r="BA282" s="150" t="str">
        <f t="shared" si="121"/>
        <v/>
      </c>
      <c r="BB282" s="150" t="str">
        <f t="shared" si="121"/>
        <v/>
      </c>
      <c r="BC282" s="150" t="str">
        <f t="shared" si="121"/>
        <v/>
      </c>
      <c r="BD282" s="150" t="str">
        <f t="shared" si="121"/>
        <v/>
      </c>
      <c r="BE282" s="150" t="str">
        <f t="shared" si="121"/>
        <v/>
      </c>
      <c r="BF282" s="150" t="str">
        <f t="shared" si="121"/>
        <v/>
      </c>
      <c r="BG282" s="150" t="str">
        <f t="shared" si="121"/>
        <v/>
      </c>
      <c r="BH282" s="150" t="str">
        <f t="shared" si="121"/>
        <v/>
      </c>
      <c r="BI282" s="150" t="str">
        <f t="shared" si="121"/>
        <v/>
      </c>
      <c r="BJ282" s="151" t="str">
        <f t="shared" si="121"/>
        <v/>
      </c>
      <c r="BK282" s="125"/>
    </row>
    <row r="283" spans="2:63" ht="15" customHeight="1" outlineLevel="2" x14ac:dyDescent="0.2">
      <c r="B283" s="119"/>
      <c r="C283" s="209" t="s">
        <v>364</v>
      </c>
      <c r="D283" s="153" t="s">
        <v>466</v>
      </c>
      <c r="E283" s="156">
        <v>39</v>
      </c>
      <c r="F283" s="154">
        <f t="shared" si="122"/>
        <v>46</v>
      </c>
      <c r="G283" s="156">
        <v>7</v>
      </c>
      <c r="H283" s="155">
        <v>1</v>
      </c>
      <c r="I283" s="150" t="str">
        <f t="shared" si="120"/>
        <v/>
      </c>
      <c r="J283" s="150" t="str">
        <f t="shared" si="120"/>
        <v/>
      </c>
      <c r="K283" s="150" t="str">
        <f t="shared" si="120"/>
        <v/>
      </c>
      <c r="L283" s="150" t="str">
        <f t="shared" si="120"/>
        <v/>
      </c>
      <c r="M283" s="150" t="str">
        <f t="shared" si="120"/>
        <v/>
      </c>
      <c r="N283" s="150" t="str">
        <f t="shared" si="120"/>
        <v/>
      </c>
      <c r="O283" s="150" t="str">
        <f t="shared" si="120"/>
        <v/>
      </c>
      <c r="P283" s="150" t="str">
        <f t="shared" si="120"/>
        <v/>
      </c>
      <c r="Q283" s="150" t="str">
        <f t="shared" si="120"/>
        <v/>
      </c>
      <c r="R283" s="150" t="str">
        <f t="shared" si="120"/>
        <v/>
      </c>
      <c r="S283" s="150" t="str">
        <f t="shared" si="120"/>
        <v/>
      </c>
      <c r="T283" s="150" t="str">
        <f t="shared" si="120"/>
        <v/>
      </c>
      <c r="U283" s="150" t="str">
        <f t="shared" si="120"/>
        <v/>
      </c>
      <c r="V283" s="150" t="str">
        <f t="shared" si="120"/>
        <v/>
      </c>
      <c r="W283" s="150" t="str">
        <f t="shared" si="120"/>
        <v/>
      </c>
      <c r="X283" s="150" t="str">
        <f t="shared" si="120"/>
        <v/>
      </c>
      <c r="Y283" s="150" t="str">
        <f t="shared" si="121"/>
        <v/>
      </c>
      <c r="Z283" s="150" t="str">
        <f t="shared" si="121"/>
        <v/>
      </c>
      <c r="AA283" s="150" t="str">
        <f t="shared" si="121"/>
        <v/>
      </c>
      <c r="AB283" s="150" t="str">
        <f t="shared" si="121"/>
        <v/>
      </c>
      <c r="AC283" s="150" t="str">
        <f t="shared" si="121"/>
        <v/>
      </c>
      <c r="AD283" s="150" t="str">
        <f t="shared" si="121"/>
        <v/>
      </c>
      <c r="AE283" s="150" t="str">
        <f t="shared" si="121"/>
        <v/>
      </c>
      <c r="AF283" s="150" t="str">
        <f t="shared" si="121"/>
        <v/>
      </c>
      <c r="AG283" s="150" t="str">
        <f t="shared" si="121"/>
        <v/>
      </c>
      <c r="AH283" s="150" t="str">
        <f t="shared" si="121"/>
        <v/>
      </c>
      <c r="AI283" s="150" t="str">
        <f t="shared" si="121"/>
        <v/>
      </c>
      <c r="AJ283" s="150" t="str">
        <f t="shared" si="121"/>
        <v/>
      </c>
      <c r="AK283" s="150" t="str">
        <f t="shared" si="121"/>
        <v/>
      </c>
      <c r="AL283" s="150" t="str">
        <f t="shared" si="121"/>
        <v/>
      </c>
      <c r="AM283" s="150" t="str">
        <f t="shared" si="121"/>
        <v/>
      </c>
      <c r="AN283" s="150" t="str">
        <f t="shared" si="121"/>
        <v/>
      </c>
      <c r="AO283" s="150" t="str">
        <f t="shared" si="121"/>
        <v/>
      </c>
      <c r="AP283" s="150" t="str">
        <f t="shared" si="121"/>
        <v/>
      </c>
      <c r="AQ283" s="150" t="str">
        <f t="shared" si="121"/>
        <v/>
      </c>
      <c r="AR283" s="150" t="str">
        <f t="shared" si="121"/>
        <v/>
      </c>
      <c r="AS283" s="150" t="str">
        <f t="shared" si="121"/>
        <v/>
      </c>
      <c r="AT283" s="150" t="str">
        <f t="shared" si="121"/>
        <v/>
      </c>
      <c r="AU283" s="150" t="str">
        <f t="shared" si="121"/>
        <v/>
      </c>
      <c r="AV283" s="150" t="str">
        <f t="shared" si="121"/>
        <v>█</v>
      </c>
      <c r="AW283" s="150" t="str">
        <f t="shared" si="121"/>
        <v>█</v>
      </c>
      <c r="AX283" s="150" t="str">
        <f t="shared" si="121"/>
        <v>█</v>
      </c>
      <c r="AY283" s="150" t="str">
        <f t="shared" si="121"/>
        <v>█</v>
      </c>
      <c r="AZ283" s="150" t="str">
        <f t="shared" si="121"/>
        <v>█</v>
      </c>
      <c r="BA283" s="150" t="str">
        <f t="shared" si="121"/>
        <v>█</v>
      </c>
      <c r="BB283" s="150" t="str">
        <f t="shared" si="121"/>
        <v>█</v>
      </c>
      <c r="BC283" s="150" t="str">
        <f t="shared" si="121"/>
        <v/>
      </c>
      <c r="BD283" s="150" t="str">
        <f t="shared" si="121"/>
        <v/>
      </c>
      <c r="BE283" s="150" t="str">
        <f t="shared" si="121"/>
        <v/>
      </c>
      <c r="BF283" s="150" t="str">
        <f t="shared" si="121"/>
        <v/>
      </c>
      <c r="BG283" s="150" t="str">
        <f t="shared" si="121"/>
        <v/>
      </c>
      <c r="BH283" s="150" t="str">
        <f t="shared" si="121"/>
        <v/>
      </c>
      <c r="BI283" s="150" t="str">
        <f t="shared" si="121"/>
        <v/>
      </c>
      <c r="BJ283" s="151" t="str">
        <f t="shared" si="121"/>
        <v/>
      </c>
      <c r="BK283" s="125"/>
    </row>
    <row r="284" spans="2:63" ht="15" customHeight="1" outlineLevel="2" x14ac:dyDescent="0.2">
      <c r="B284" s="119"/>
      <c r="C284" s="209" t="s">
        <v>365</v>
      </c>
      <c r="D284" s="153" t="s">
        <v>466</v>
      </c>
      <c r="E284" s="156">
        <v>46</v>
      </c>
      <c r="F284" s="154">
        <f t="shared" si="122"/>
        <v>49</v>
      </c>
      <c r="G284" s="156">
        <v>3</v>
      </c>
      <c r="H284" s="155">
        <v>1</v>
      </c>
      <c r="I284" s="150" t="str">
        <f t="shared" si="120"/>
        <v/>
      </c>
      <c r="J284" s="150" t="str">
        <f t="shared" si="120"/>
        <v/>
      </c>
      <c r="K284" s="150" t="str">
        <f t="shared" si="120"/>
        <v/>
      </c>
      <c r="L284" s="150" t="str">
        <f t="shared" si="120"/>
        <v/>
      </c>
      <c r="M284" s="150" t="str">
        <f t="shared" si="120"/>
        <v/>
      </c>
      <c r="N284" s="150" t="str">
        <f t="shared" si="120"/>
        <v/>
      </c>
      <c r="O284" s="150" t="str">
        <f t="shared" si="120"/>
        <v/>
      </c>
      <c r="P284" s="150" t="str">
        <f t="shared" si="120"/>
        <v/>
      </c>
      <c r="Q284" s="150" t="str">
        <f t="shared" si="120"/>
        <v/>
      </c>
      <c r="R284" s="150" t="str">
        <f t="shared" si="120"/>
        <v/>
      </c>
      <c r="S284" s="150" t="str">
        <f t="shared" si="120"/>
        <v/>
      </c>
      <c r="T284" s="150" t="str">
        <f t="shared" si="120"/>
        <v/>
      </c>
      <c r="U284" s="150" t="str">
        <f t="shared" si="120"/>
        <v/>
      </c>
      <c r="V284" s="150" t="str">
        <f t="shared" si="120"/>
        <v/>
      </c>
      <c r="W284" s="150" t="str">
        <f t="shared" si="120"/>
        <v/>
      </c>
      <c r="X284" s="150" t="str">
        <f t="shared" si="120"/>
        <v/>
      </c>
      <c r="Y284" s="150" t="str">
        <f t="shared" si="121"/>
        <v/>
      </c>
      <c r="Z284" s="150" t="str">
        <f t="shared" si="121"/>
        <v/>
      </c>
      <c r="AA284" s="150" t="str">
        <f t="shared" si="121"/>
        <v/>
      </c>
      <c r="AB284" s="150" t="str">
        <f t="shared" si="121"/>
        <v/>
      </c>
      <c r="AC284" s="150" t="str">
        <f t="shared" si="121"/>
        <v/>
      </c>
      <c r="AD284" s="150" t="str">
        <f t="shared" si="121"/>
        <v/>
      </c>
      <c r="AE284" s="150" t="str">
        <f t="shared" si="121"/>
        <v/>
      </c>
      <c r="AF284" s="150" t="str">
        <f t="shared" si="121"/>
        <v/>
      </c>
      <c r="AG284" s="150" t="str">
        <f t="shared" si="121"/>
        <v/>
      </c>
      <c r="AH284" s="150" t="str">
        <f t="shared" si="121"/>
        <v/>
      </c>
      <c r="AI284" s="150" t="str">
        <f t="shared" si="121"/>
        <v/>
      </c>
      <c r="AJ284" s="150" t="str">
        <f t="shared" si="121"/>
        <v/>
      </c>
      <c r="AK284" s="150" t="str">
        <f t="shared" si="121"/>
        <v/>
      </c>
      <c r="AL284" s="150" t="str">
        <f t="shared" si="121"/>
        <v/>
      </c>
      <c r="AM284" s="150" t="str">
        <f t="shared" si="121"/>
        <v/>
      </c>
      <c r="AN284" s="150" t="str">
        <f t="shared" si="121"/>
        <v/>
      </c>
      <c r="AO284" s="150" t="str">
        <f t="shared" si="121"/>
        <v/>
      </c>
      <c r="AP284" s="150" t="str">
        <f t="shared" si="121"/>
        <v/>
      </c>
      <c r="AQ284" s="150" t="str">
        <f t="shared" si="121"/>
        <v/>
      </c>
      <c r="AR284" s="150" t="str">
        <f t="shared" si="121"/>
        <v/>
      </c>
      <c r="AS284" s="150" t="str">
        <f t="shared" si="121"/>
        <v/>
      </c>
      <c r="AT284" s="150" t="str">
        <f t="shared" si="121"/>
        <v/>
      </c>
      <c r="AU284" s="150" t="str">
        <f t="shared" si="121"/>
        <v/>
      </c>
      <c r="AV284" s="150" t="str">
        <f t="shared" si="121"/>
        <v/>
      </c>
      <c r="AW284" s="150" t="str">
        <f t="shared" si="121"/>
        <v/>
      </c>
      <c r="AX284" s="150" t="str">
        <f t="shared" si="121"/>
        <v/>
      </c>
      <c r="AY284" s="150" t="str">
        <f t="shared" si="121"/>
        <v/>
      </c>
      <c r="AZ284" s="150" t="str">
        <f t="shared" si="121"/>
        <v/>
      </c>
      <c r="BA284" s="150" t="str">
        <f t="shared" si="121"/>
        <v/>
      </c>
      <c r="BB284" s="150" t="str">
        <f t="shared" si="121"/>
        <v/>
      </c>
      <c r="BC284" s="150" t="str">
        <f t="shared" si="121"/>
        <v>█</v>
      </c>
      <c r="BD284" s="150" t="str">
        <f t="shared" si="121"/>
        <v>█</v>
      </c>
      <c r="BE284" s="150" t="str">
        <f t="shared" si="121"/>
        <v>█</v>
      </c>
      <c r="BF284" s="150" t="str">
        <f t="shared" si="121"/>
        <v/>
      </c>
      <c r="BG284" s="150" t="str">
        <f t="shared" si="121"/>
        <v/>
      </c>
      <c r="BH284" s="150" t="str">
        <f t="shared" si="121"/>
        <v/>
      </c>
      <c r="BI284" s="150" t="str">
        <f t="shared" si="121"/>
        <v/>
      </c>
      <c r="BJ284" s="151" t="str">
        <f t="shared" si="121"/>
        <v/>
      </c>
      <c r="BK284" s="125"/>
    </row>
    <row r="285" spans="2:63" ht="15" customHeight="1" outlineLevel="2" x14ac:dyDescent="0.2">
      <c r="B285" s="119"/>
      <c r="C285" s="209" t="s">
        <v>366</v>
      </c>
      <c r="D285" s="153" t="s">
        <v>466</v>
      </c>
      <c r="E285" s="156">
        <v>1</v>
      </c>
      <c r="F285" s="154">
        <f t="shared" si="122"/>
        <v>55</v>
      </c>
      <c r="G285" s="156">
        <v>54</v>
      </c>
      <c r="H285" s="155">
        <v>1</v>
      </c>
      <c r="I285" s="150" t="str">
        <f t="shared" si="120"/>
        <v/>
      </c>
      <c r="J285" s="150" t="str">
        <f t="shared" si="120"/>
        <v>█</v>
      </c>
      <c r="K285" s="150" t="str">
        <f t="shared" si="120"/>
        <v>█</v>
      </c>
      <c r="L285" s="150" t="str">
        <f t="shared" si="120"/>
        <v>█</v>
      </c>
      <c r="M285" s="150" t="str">
        <f t="shared" si="120"/>
        <v>█</v>
      </c>
      <c r="N285" s="150" t="str">
        <f t="shared" si="120"/>
        <v>█</v>
      </c>
      <c r="O285" s="150" t="str">
        <f t="shared" si="120"/>
        <v>█</v>
      </c>
      <c r="P285" s="150" t="str">
        <f t="shared" si="120"/>
        <v>█</v>
      </c>
      <c r="Q285" s="150" t="str">
        <f t="shared" si="120"/>
        <v>█</v>
      </c>
      <c r="R285" s="150" t="str">
        <f t="shared" si="120"/>
        <v>█</v>
      </c>
      <c r="S285" s="150" t="str">
        <f t="shared" si="120"/>
        <v>█</v>
      </c>
      <c r="T285" s="150" t="str">
        <f t="shared" si="120"/>
        <v>█</v>
      </c>
      <c r="U285" s="150" t="str">
        <f t="shared" si="120"/>
        <v>█</v>
      </c>
      <c r="V285" s="150" t="str">
        <f t="shared" si="120"/>
        <v>█</v>
      </c>
      <c r="W285" s="150" t="str">
        <f t="shared" si="120"/>
        <v>█</v>
      </c>
      <c r="X285" s="150" t="str">
        <f t="shared" si="120"/>
        <v>█</v>
      </c>
      <c r="Y285" s="150" t="str">
        <f t="shared" si="121"/>
        <v>█</v>
      </c>
      <c r="Z285" s="150" t="str">
        <f t="shared" si="121"/>
        <v>█</v>
      </c>
      <c r="AA285" s="150" t="str">
        <f t="shared" si="121"/>
        <v>█</v>
      </c>
      <c r="AB285" s="150" t="str">
        <f t="shared" si="121"/>
        <v>█</v>
      </c>
      <c r="AC285" s="150" t="str">
        <f t="shared" si="121"/>
        <v>█</v>
      </c>
      <c r="AD285" s="150" t="str">
        <f t="shared" si="121"/>
        <v>█</v>
      </c>
      <c r="AE285" s="150" t="str">
        <f t="shared" si="121"/>
        <v>█</v>
      </c>
      <c r="AF285" s="150" t="str">
        <f t="shared" si="121"/>
        <v>█</v>
      </c>
      <c r="AG285" s="150" t="str">
        <f t="shared" si="121"/>
        <v>█</v>
      </c>
      <c r="AH285" s="150" t="str">
        <f t="shared" si="121"/>
        <v>█</v>
      </c>
      <c r="AI285" s="150" t="str">
        <f t="shared" si="121"/>
        <v>█</v>
      </c>
      <c r="AJ285" s="150" t="str">
        <f t="shared" si="121"/>
        <v>█</v>
      </c>
      <c r="AK285" s="150" t="str">
        <f t="shared" si="121"/>
        <v>█</v>
      </c>
      <c r="AL285" s="150" t="str">
        <f t="shared" si="121"/>
        <v>█</v>
      </c>
      <c r="AM285" s="150" t="str">
        <f t="shared" si="121"/>
        <v>█</v>
      </c>
      <c r="AN285" s="150" t="str">
        <f t="shared" si="121"/>
        <v>█</v>
      </c>
      <c r="AO285" s="150" t="str">
        <f t="shared" si="121"/>
        <v>█</v>
      </c>
      <c r="AP285" s="150" t="str">
        <f t="shared" si="121"/>
        <v>█</v>
      </c>
      <c r="AQ285" s="150" t="str">
        <f t="shared" si="121"/>
        <v>█</v>
      </c>
      <c r="AR285" s="150" t="str">
        <f t="shared" si="121"/>
        <v>█</v>
      </c>
      <c r="AS285" s="150" t="str">
        <f t="shared" si="121"/>
        <v>█</v>
      </c>
      <c r="AT285" s="150" t="str">
        <f t="shared" si="121"/>
        <v>█</v>
      </c>
      <c r="AU285" s="150" t="str">
        <f t="shared" si="121"/>
        <v>█</v>
      </c>
      <c r="AV285" s="150" t="str">
        <f t="shared" si="121"/>
        <v>█</v>
      </c>
      <c r="AW285" s="150" t="str">
        <f t="shared" si="121"/>
        <v>█</v>
      </c>
      <c r="AX285" s="150" t="str">
        <f t="shared" si="121"/>
        <v>█</v>
      </c>
      <c r="AY285" s="150" t="str">
        <f t="shared" si="121"/>
        <v>█</v>
      </c>
      <c r="AZ285" s="150" t="str">
        <f t="shared" si="121"/>
        <v>█</v>
      </c>
      <c r="BA285" s="150" t="str">
        <f t="shared" si="121"/>
        <v>█</v>
      </c>
      <c r="BB285" s="150" t="str">
        <f t="shared" si="121"/>
        <v>█</v>
      </c>
      <c r="BC285" s="150" t="str">
        <f t="shared" si="121"/>
        <v>█</v>
      </c>
      <c r="BD285" s="150" t="str">
        <f t="shared" si="121"/>
        <v>█</v>
      </c>
      <c r="BE285" s="150" t="str">
        <f t="shared" si="121"/>
        <v>█</v>
      </c>
      <c r="BF285" s="150" t="str">
        <f t="shared" si="121"/>
        <v>█</v>
      </c>
      <c r="BG285" s="150" t="str">
        <f t="shared" si="121"/>
        <v>█</v>
      </c>
      <c r="BH285" s="150" t="str">
        <f t="shared" si="121"/>
        <v>█</v>
      </c>
      <c r="BI285" s="150" t="str">
        <f t="shared" si="121"/>
        <v>█</v>
      </c>
      <c r="BJ285" s="151" t="str">
        <f t="shared" si="121"/>
        <v>█</v>
      </c>
      <c r="BK285" s="125"/>
    </row>
    <row r="286" spans="2:63" ht="15" customHeight="1" outlineLevel="2" x14ac:dyDescent="0.2">
      <c r="B286" s="119"/>
      <c r="C286" s="209" t="s">
        <v>367</v>
      </c>
      <c r="D286" s="153" t="s">
        <v>466</v>
      </c>
      <c r="E286" s="156">
        <v>46</v>
      </c>
      <c r="F286" s="154">
        <f t="shared" si="122"/>
        <v>52</v>
      </c>
      <c r="G286" s="156">
        <v>6</v>
      </c>
      <c r="H286" s="155">
        <v>1</v>
      </c>
      <c r="I286" s="150" t="str">
        <f t="shared" si="120"/>
        <v/>
      </c>
      <c r="J286" s="150" t="str">
        <f t="shared" si="120"/>
        <v/>
      </c>
      <c r="K286" s="150" t="str">
        <f t="shared" si="120"/>
        <v/>
      </c>
      <c r="L286" s="150" t="str">
        <f t="shared" si="120"/>
        <v/>
      </c>
      <c r="M286" s="150" t="str">
        <f t="shared" si="120"/>
        <v/>
      </c>
      <c r="N286" s="150" t="str">
        <f t="shared" si="120"/>
        <v/>
      </c>
      <c r="O286" s="150" t="str">
        <f t="shared" si="120"/>
        <v/>
      </c>
      <c r="P286" s="150" t="str">
        <f t="shared" si="120"/>
        <v/>
      </c>
      <c r="Q286" s="150" t="str">
        <f t="shared" si="120"/>
        <v/>
      </c>
      <c r="R286" s="150" t="str">
        <f t="shared" si="120"/>
        <v/>
      </c>
      <c r="S286" s="150" t="str">
        <f t="shared" si="120"/>
        <v/>
      </c>
      <c r="T286" s="150" t="str">
        <f t="shared" si="120"/>
        <v/>
      </c>
      <c r="U286" s="150" t="str">
        <f t="shared" si="120"/>
        <v/>
      </c>
      <c r="V286" s="150" t="str">
        <f t="shared" si="120"/>
        <v/>
      </c>
      <c r="W286" s="150" t="str">
        <f t="shared" si="120"/>
        <v/>
      </c>
      <c r="X286" s="150" t="str">
        <f t="shared" si="120"/>
        <v/>
      </c>
      <c r="Y286" s="150" t="str">
        <f t="shared" si="121"/>
        <v/>
      </c>
      <c r="Z286" s="150" t="str">
        <f t="shared" si="121"/>
        <v/>
      </c>
      <c r="AA286" s="150" t="str">
        <f t="shared" si="121"/>
        <v/>
      </c>
      <c r="AB286" s="150" t="str">
        <f t="shared" si="121"/>
        <v/>
      </c>
      <c r="AC286" s="150" t="str">
        <f t="shared" si="121"/>
        <v/>
      </c>
      <c r="AD286" s="150" t="str">
        <f t="shared" si="121"/>
        <v/>
      </c>
      <c r="AE286" s="150" t="str">
        <f t="shared" si="121"/>
        <v/>
      </c>
      <c r="AF286" s="150" t="str">
        <f t="shared" si="121"/>
        <v/>
      </c>
      <c r="AG286" s="150" t="str">
        <f t="shared" si="121"/>
        <v/>
      </c>
      <c r="AH286" s="150" t="str">
        <f t="shared" si="121"/>
        <v/>
      </c>
      <c r="AI286" s="150" t="str">
        <f t="shared" si="121"/>
        <v/>
      </c>
      <c r="AJ286" s="150" t="str">
        <f t="shared" si="121"/>
        <v/>
      </c>
      <c r="AK286" s="150" t="str">
        <f t="shared" si="121"/>
        <v/>
      </c>
      <c r="AL286" s="150" t="str">
        <f t="shared" si="121"/>
        <v/>
      </c>
      <c r="AM286" s="150" t="str">
        <f t="shared" si="121"/>
        <v/>
      </c>
      <c r="AN286" s="150" t="str">
        <f t="shared" si="121"/>
        <v/>
      </c>
      <c r="AO286" s="150" t="str">
        <f t="shared" si="121"/>
        <v/>
      </c>
      <c r="AP286" s="150" t="str">
        <f t="shared" si="121"/>
        <v/>
      </c>
      <c r="AQ286" s="150" t="str">
        <f t="shared" si="121"/>
        <v/>
      </c>
      <c r="AR286" s="150" t="str">
        <f t="shared" si="121"/>
        <v/>
      </c>
      <c r="AS286" s="150" t="str">
        <f t="shared" si="121"/>
        <v/>
      </c>
      <c r="AT286" s="150" t="str">
        <f t="shared" si="121"/>
        <v/>
      </c>
      <c r="AU286" s="150" t="str">
        <f t="shared" si="121"/>
        <v/>
      </c>
      <c r="AV286" s="150" t="str">
        <f t="shared" si="121"/>
        <v/>
      </c>
      <c r="AW286" s="150" t="str">
        <f t="shared" si="121"/>
        <v/>
      </c>
      <c r="AX286" s="150" t="str">
        <f t="shared" si="121"/>
        <v/>
      </c>
      <c r="AY286" s="150" t="str">
        <f t="shared" si="121"/>
        <v/>
      </c>
      <c r="AZ286" s="150" t="str">
        <f t="shared" ref="AZ286:BJ286" si="123">IF(AND(AZ$8&gt;=$E286,AZ$8&lt;=$E286+$G286),IF($E286+$G286*$H286&gt;AZ$8,$Y$4,""),"")</f>
        <v/>
      </c>
      <c r="BA286" s="150" t="str">
        <f t="shared" si="123"/>
        <v/>
      </c>
      <c r="BB286" s="150" t="str">
        <f t="shared" si="123"/>
        <v/>
      </c>
      <c r="BC286" s="150" t="str">
        <f t="shared" si="123"/>
        <v>█</v>
      </c>
      <c r="BD286" s="150" t="str">
        <f t="shared" si="123"/>
        <v>█</v>
      </c>
      <c r="BE286" s="150" t="str">
        <f t="shared" si="123"/>
        <v>█</v>
      </c>
      <c r="BF286" s="150" t="str">
        <f t="shared" si="123"/>
        <v>█</v>
      </c>
      <c r="BG286" s="150" t="str">
        <f t="shared" si="123"/>
        <v>█</v>
      </c>
      <c r="BH286" s="150" t="str">
        <f t="shared" si="123"/>
        <v>█</v>
      </c>
      <c r="BI286" s="150" t="str">
        <f t="shared" si="123"/>
        <v/>
      </c>
      <c r="BJ286" s="151" t="str">
        <f t="shared" si="123"/>
        <v/>
      </c>
      <c r="BK286" s="125"/>
    </row>
    <row r="287" spans="2:63" ht="15" customHeight="1" outlineLevel="1" x14ac:dyDescent="0.2">
      <c r="B287" s="119"/>
      <c r="C287" s="180" t="s">
        <v>368</v>
      </c>
      <c r="D287" s="146" t="s">
        <v>464</v>
      </c>
      <c r="E287" s="147">
        <f>MIN(E288:E289)</f>
        <v>6</v>
      </c>
      <c r="F287" s="147">
        <f>MAX(F288:F289)</f>
        <v>54</v>
      </c>
      <c r="G287" s="147">
        <f>F287-E287</f>
        <v>48</v>
      </c>
      <c r="H287" s="148">
        <f>AVERAGE(H288:H289)</f>
        <v>1</v>
      </c>
      <c r="I287" s="150" t="str">
        <f t="shared" si="120"/>
        <v/>
      </c>
      <c r="J287" s="150" t="str">
        <f t="shared" si="120"/>
        <v/>
      </c>
      <c r="K287" s="150" t="str">
        <f t="shared" si="120"/>
        <v/>
      </c>
      <c r="L287" s="150" t="str">
        <f t="shared" si="120"/>
        <v/>
      </c>
      <c r="M287" s="150" t="str">
        <f t="shared" si="120"/>
        <v/>
      </c>
      <c r="N287" s="150" t="str">
        <f t="shared" si="120"/>
        <v/>
      </c>
      <c r="O287" s="150" t="str">
        <f t="shared" si="120"/>
        <v>█</v>
      </c>
      <c r="P287" s="150" t="str">
        <f t="shared" si="120"/>
        <v>█</v>
      </c>
      <c r="Q287" s="150" t="str">
        <f t="shared" si="120"/>
        <v>█</v>
      </c>
      <c r="R287" s="150" t="str">
        <f t="shared" si="120"/>
        <v>█</v>
      </c>
      <c r="S287" s="150" t="str">
        <f t="shared" si="120"/>
        <v>█</v>
      </c>
      <c r="T287" s="150" t="str">
        <f t="shared" si="120"/>
        <v>█</v>
      </c>
      <c r="U287" s="150" t="str">
        <f t="shared" si="120"/>
        <v>█</v>
      </c>
      <c r="V287" s="150" t="str">
        <f t="shared" si="120"/>
        <v>█</v>
      </c>
      <c r="W287" s="150" t="str">
        <f t="shared" si="120"/>
        <v>█</v>
      </c>
      <c r="X287" s="150" t="str">
        <f t="shared" si="120"/>
        <v>█</v>
      </c>
      <c r="Y287" s="150" t="str">
        <f t="shared" ref="Y287:BJ293" si="124">IF(AND(Y$8&gt;=$E287,Y$8&lt;=$E287+$G287),IF($E287+$G287*$H287&gt;Y$8,$Y$4,""),"")</f>
        <v>█</v>
      </c>
      <c r="Z287" s="150" t="str">
        <f t="shared" si="124"/>
        <v>█</v>
      </c>
      <c r="AA287" s="150" t="str">
        <f t="shared" si="124"/>
        <v>█</v>
      </c>
      <c r="AB287" s="150" t="str">
        <f t="shared" si="124"/>
        <v>█</v>
      </c>
      <c r="AC287" s="150" t="str">
        <f t="shared" si="124"/>
        <v>█</v>
      </c>
      <c r="AD287" s="150" t="str">
        <f t="shared" si="124"/>
        <v>█</v>
      </c>
      <c r="AE287" s="150" t="str">
        <f t="shared" si="124"/>
        <v>█</v>
      </c>
      <c r="AF287" s="150" t="str">
        <f t="shared" si="124"/>
        <v>█</v>
      </c>
      <c r="AG287" s="150" t="str">
        <f t="shared" si="124"/>
        <v>█</v>
      </c>
      <c r="AH287" s="150" t="str">
        <f t="shared" si="124"/>
        <v>█</v>
      </c>
      <c r="AI287" s="150" t="str">
        <f t="shared" si="124"/>
        <v>█</v>
      </c>
      <c r="AJ287" s="150" t="str">
        <f t="shared" si="124"/>
        <v>█</v>
      </c>
      <c r="AK287" s="150" t="str">
        <f t="shared" si="124"/>
        <v>█</v>
      </c>
      <c r="AL287" s="150" t="str">
        <f t="shared" si="124"/>
        <v>█</v>
      </c>
      <c r="AM287" s="150" t="str">
        <f t="shared" si="124"/>
        <v>█</v>
      </c>
      <c r="AN287" s="150" t="str">
        <f t="shared" si="124"/>
        <v>█</v>
      </c>
      <c r="AO287" s="150" t="str">
        <f t="shared" si="124"/>
        <v>█</v>
      </c>
      <c r="AP287" s="150" t="str">
        <f t="shared" si="124"/>
        <v>█</v>
      </c>
      <c r="AQ287" s="150" t="str">
        <f t="shared" si="124"/>
        <v>█</v>
      </c>
      <c r="AR287" s="150" t="str">
        <f t="shared" si="124"/>
        <v>█</v>
      </c>
      <c r="AS287" s="150" t="str">
        <f t="shared" si="124"/>
        <v>█</v>
      </c>
      <c r="AT287" s="150" t="str">
        <f t="shared" si="124"/>
        <v>█</v>
      </c>
      <c r="AU287" s="150" t="str">
        <f t="shared" si="124"/>
        <v>█</v>
      </c>
      <c r="AV287" s="150" t="str">
        <f t="shared" si="124"/>
        <v>█</v>
      </c>
      <c r="AW287" s="150" t="str">
        <f t="shared" si="124"/>
        <v>█</v>
      </c>
      <c r="AX287" s="150" t="str">
        <f t="shared" si="124"/>
        <v>█</v>
      </c>
      <c r="AY287" s="150" t="str">
        <f t="shared" si="124"/>
        <v>█</v>
      </c>
      <c r="AZ287" s="150" t="str">
        <f t="shared" si="124"/>
        <v>█</v>
      </c>
      <c r="BA287" s="150" t="str">
        <f t="shared" si="124"/>
        <v>█</v>
      </c>
      <c r="BB287" s="150" t="str">
        <f t="shared" si="124"/>
        <v>█</v>
      </c>
      <c r="BC287" s="150" t="str">
        <f t="shared" si="124"/>
        <v>█</v>
      </c>
      <c r="BD287" s="150" t="str">
        <f t="shared" si="124"/>
        <v>█</v>
      </c>
      <c r="BE287" s="150" t="str">
        <f t="shared" si="124"/>
        <v>█</v>
      </c>
      <c r="BF287" s="150" t="str">
        <f t="shared" si="124"/>
        <v>█</v>
      </c>
      <c r="BG287" s="150" t="str">
        <f t="shared" si="124"/>
        <v>█</v>
      </c>
      <c r="BH287" s="150" t="str">
        <f t="shared" si="124"/>
        <v>█</v>
      </c>
      <c r="BI287" s="150" t="str">
        <f t="shared" si="124"/>
        <v>█</v>
      </c>
      <c r="BJ287" s="151" t="str">
        <f t="shared" si="124"/>
        <v>█</v>
      </c>
      <c r="BK287" s="125"/>
    </row>
    <row r="288" spans="2:63" ht="15" customHeight="1" outlineLevel="2" x14ac:dyDescent="0.2">
      <c r="B288" s="119"/>
      <c r="C288" s="209" t="s">
        <v>368</v>
      </c>
      <c r="D288" s="153" t="s">
        <v>464</v>
      </c>
      <c r="E288" s="156">
        <v>6</v>
      </c>
      <c r="F288" s="154">
        <f t="shared" ref="F288:F289" si="125">E288+G288</f>
        <v>54</v>
      </c>
      <c r="G288" s="156">
        <v>48</v>
      </c>
      <c r="H288" s="155">
        <v>1</v>
      </c>
      <c r="I288" s="150" t="str">
        <f t="shared" si="120"/>
        <v/>
      </c>
      <c r="J288" s="150" t="str">
        <f t="shared" si="120"/>
        <v/>
      </c>
      <c r="K288" s="150" t="str">
        <f t="shared" si="120"/>
        <v/>
      </c>
      <c r="L288" s="150" t="str">
        <f t="shared" si="120"/>
        <v/>
      </c>
      <c r="M288" s="150" t="str">
        <f t="shared" si="120"/>
        <v/>
      </c>
      <c r="N288" s="150" t="str">
        <f t="shared" si="120"/>
        <v/>
      </c>
      <c r="O288" s="150" t="str">
        <f t="shared" si="120"/>
        <v>█</v>
      </c>
      <c r="P288" s="150" t="str">
        <f t="shared" si="120"/>
        <v>█</v>
      </c>
      <c r="Q288" s="150" t="str">
        <f t="shared" si="120"/>
        <v>█</v>
      </c>
      <c r="R288" s="150" t="str">
        <f t="shared" si="120"/>
        <v>█</v>
      </c>
      <c r="S288" s="150" t="str">
        <f t="shared" si="120"/>
        <v>█</v>
      </c>
      <c r="T288" s="150" t="str">
        <f t="shared" si="120"/>
        <v>█</v>
      </c>
      <c r="U288" s="150" t="str">
        <f t="shared" si="120"/>
        <v>█</v>
      </c>
      <c r="V288" s="150" t="str">
        <f t="shared" si="120"/>
        <v>█</v>
      </c>
      <c r="W288" s="150" t="str">
        <f t="shared" si="120"/>
        <v>█</v>
      </c>
      <c r="X288" s="150" t="str">
        <f t="shared" si="120"/>
        <v>█</v>
      </c>
      <c r="Y288" s="150" t="str">
        <f t="shared" si="124"/>
        <v>█</v>
      </c>
      <c r="Z288" s="150" t="str">
        <f t="shared" si="124"/>
        <v>█</v>
      </c>
      <c r="AA288" s="150" t="str">
        <f t="shared" si="124"/>
        <v>█</v>
      </c>
      <c r="AB288" s="150" t="str">
        <f t="shared" si="124"/>
        <v>█</v>
      </c>
      <c r="AC288" s="150" t="str">
        <f t="shared" si="124"/>
        <v>█</v>
      </c>
      <c r="AD288" s="150" t="str">
        <f t="shared" si="124"/>
        <v>█</v>
      </c>
      <c r="AE288" s="150" t="str">
        <f t="shared" si="124"/>
        <v>█</v>
      </c>
      <c r="AF288" s="150" t="str">
        <f t="shared" si="124"/>
        <v>█</v>
      </c>
      <c r="AG288" s="150" t="str">
        <f t="shared" si="124"/>
        <v>█</v>
      </c>
      <c r="AH288" s="150" t="str">
        <f t="shared" si="124"/>
        <v>█</v>
      </c>
      <c r="AI288" s="150" t="str">
        <f t="shared" si="124"/>
        <v>█</v>
      </c>
      <c r="AJ288" s="150" t="str">
        <f t="shared" si="124"/>
        <v>█</v>
      </c>
      <c r="AK288" s="150" t="str">
        <f t="shared" si="124"/>
        <v>█</v>
      </c>
      <c r="AL288" s="150" t="str">
        <f t="shared" si="124"/>
        <v>█</v>
      </c>
      <c r="AM288" s="150" t="str">
        <f t="shared" si="124"/>
        <v>█</v>
      </c>
      <c r="AN288" s="150" t="str">
        <f t="shared" si="124"/>
        <v>█</v>
      </c>
      <c r="AO288" s="150" t="str">
        <f t="shared" si="124"/>
        <v>█</v>
      </c>
      <c r="AP288" s="150" t="str">
        <f t="shared" si="124"/>
        <v>█</v>
      </c>
      <c r="AQ288" s="150" t="str">
        <f t="shared" si="124"/>
        <v>█</v>
      </c>
      <c r="AR288" s="150" t="str">
        <f t="shared" si="124"/>
        <v>█</v>
      </c>
      <c r="AS288" s="150" t="str">
        <f t="shared" si="124"/>
        <v>█</v>
      </c>
      <c r="AT288" s="150" t="str">
        <f t="shared" si="124"/>
        <v>█</v>
      </c>
      <c r="AU288" s="150" t="str">
        <f t="shared" si="124"/>
        <v>█</v>
      </c>
      <c r="AV288" s="150" t="str">
        <f t="shared" si="124"/>
        <v>█</v>
      </c>
      <c r="AW288" s="150" t="str">
        <f t="shared" si="124"/>
        <v>█</v>
      </c>
      <c r="AX288" s="150" t="str">
        <f t="shared" si="124"/>
        <v>█</v>
      </c>
      <c r="AY288" s="150" t="str">
        <f t="shared" si="124"/>
        <v>█</v>
      </c>
      <c r="AZ288" s="150" t="str">
        <f t="shared" si="124"/>
        <v>█</v>
      </c>
      <c r="BA288" s="150" t="str">
        <f t="shared" si="124"/>
        <v>█</v>
      </c>
      <c r="BB288" s="150" t="str">
        <f t="shared" si="124"/>
        <v>█</v>
      </c>
      <c r="BC288" s="150" t="str">
        <f t="shared" si="124"/>
        <v>█</v>
      </c>
      <c r="BD288" s="150" t="str">
        <f t="shared" si="124"/>
        <v>█</v>
      </c>
      <c r="BE288" s="150" t="str">
        <f t="shared" si="124"/>
        <v>█</v>
      </c>
      <c r="BF288" s="150" t="str">
        <f t="shared" si="124"/>
        <v>█</v>
      </c>
      <c r="BG288" s="150" t="str">
        <f t="shared" si="124"/>
        <v>█</v>
      </c>
      <c r="BH288" s="150" t="str">
        <f t="shared" si="124"/>
        <v>█</v>
      </c>
      <c r="BI288" s="150" t="str">
        <f t="shared" si="124"/>
        <v>█</v>
      </c>
      <c r="BJ288" s="151" t="str">
        <f t="shared" si="124"/>
        <v>█</v>
      </c>
      <c r="BK288" s="125"/>
    </row>
    <row r="289" spans="2:63" ht="15" customHeight="1" outlineLevel="2" x14ac:dyDescent="0.2">
      <c r="B289" s="119"/>
      <c r="C289" s="209" t="s">
        <v>369</v>
      </c>
      <c r="D289" s="153" t="s">
        <v>464</v>
      </c>
      <c r="E289" s="156">
        <v>7</v>
      </c>
      <c r="F289" s="154">
        <f t="shared" si="125"/>
        <v>54</v>
      </c>
      <c r="G289" s="156">
        <v>47</v>
      </c>
      <c r="H289" s="155">
        <v>1</v>
      </c>
      <c r="I289" s="150" t="str">
        <f t="shared" si="120"/>
        <v/>
      </c>
      <c r="J289" s="150" t="str">
        <f t="shared" si="120"/>
        <v/>
      </c>
      <c r="K289" s="150" t="str">
        <f t="shared" si="120"/>
        <v/>
      </c>
      <c r="L289" s="150" t="str">
        <f t="shared" si="120"/>
        <v/>
      </c>
      <c r="M289" s="150" t="str">
        <f t="shared" si="120"/>
        <v/>
      </c>
      <c r="N289" s="150" t="str">
        <f t="shared" si="120"/>
        <v/>
      </c>
      <c r="O289" s="150" t="str">
        <f t="shared" si="120"/>
        <v/>
      </c>
      <c r="P289" s="150" t="str">
        <f t="shared" si="120"/>
        <v>█</v>
      </c>
      <c r="Q289" s="150" t="str">
        <f t="shared" si="120"/>
        <v>█</v>
      </c>
      <c r="R289" s="150" t="str">
        <f t="shared" si="120"/>
        <v>█</v>
      </c>
      <c r="S289" s="150" t="str">
        <f t="shared" si="120"/>
        <v>█</v>
      </c>
      <c r="T289" s="150" t="str">
        <f t="shared" si="120"/>
        <v>█</v>
      </c>
      <c r="U289" s="150" t="str">
        <f t="shared" si="120"/>
        <v>█</v>
      </c>
      <c r="V289" s="150" t="str">
        <f t="shared" si="120"/>
        <v>█</v>
      </c>
      <c r="W289" s="150" t="str">
        <f t="shared" si="120"/>
        <v>█</v>
      </c>
      <c r="X289" s="150" t="str">
        <f t="shared" si="120"/>
        <v>█</v>
      </c>
      <c r="Y289" s="150" t="str">
        <f t="shared" si="124"/>
        <v>█</v>
      </c>
      <c r="Z289" s="150" t="str">
        <f t="shared" si="124"/>
        <v>█</v>
      </c>
      <c r="AA289" s="150" t="str">
        <f t="shared" si="124"/>
        <v>█</v>
      </c>
      <c r="AB289" s="150" t="str">
        <f t="shared" si="124"/>
        <v>█</v>
      </c>
      <c r="AC289" s="150" t="str">
        <f t="shared" si="124"/>
        <v>█</v>
      </c>
      <c r="AD289" s="150" t="str">
        <f t="shared" si="124"/>
        <v>█</v>
      </c>
      <c r="AE289" s="150" t="str">
        <f t="shared" si="124"/>
        <v>█</v>
      </c>
      <c r="AF289" s="150" t="str">
        <f t="shared" si="124"/>
        <v>█</v>
      </c>
      <c r="AG289" s="150" t="str">
        <f t="shared" si="124"/>
        <v>█</v>
      </c>
      <c r="AH289" s="150" t="str">
        <f t="shared" si="124"/>
        <v>█</v>
      </c>
      <c r="AI289" s="150" t="str">
        <f t="shared" si="124"/>
        <v>█</v>
      </c>
      <c r="AJ289" s="150" t="str">
        <f t="shared" si="124"/>
        <v>█</v>
      </c>
      <c r="AK289" s="150" t="str">
        <f t="shared" si="124"/>
        <v>█</v>
      </c>
      <c r="AL289" s="150" t="str">
        <f t="shared" si="124"/>
        <v>█</v>
      </c>
      <c r="AM289" s="150" t="str">
        <f t="shared" si="124"/>
        <v>█</v>
      </c>
      <c r="AN289" s="150" t="str">
        <f t="shared" si="124"/>
        <v>█</v>
      </c>
      <c r="AO289" s="150" t="str">
        <f t="shared" si="124"/>
        <v>█</v>
      </c>
      <c r="AP289" s="150" t="str">
        <f t="shared" si="124"/>
        <v>█</v>
      </c>
      <c r="AQ289" s="150" t="str">
        <f t="shared" si="124"/>
        <v>█</v>
      </c>
      <c r="AR289" s="150" t="str">
        <f t="shared" si="124"/>
        <v>█</v>
      </c>
      <c r="AS289" s="150" t="str">
        <f t="shared" si="124"/>
        <v>█</v>
      </c>
      <c r="AT289" s="150" t="str">
        <f t="shared" si="124"/>
        <v>█</v>
      </c>
      <c r="AU289" s="150" t="str">
        <f t="shared" si="124"/>
        <v>█</v>
      </c>
      <c r="AV289" s="150" t="str">
        <f t="shared" si="124"/>
        <v>█</v>
      </c>
      <c r="AW289" s="150" t="str">
        <f t="shared" si="124"/>
        <v>█</v>
      </c>
      <c r="AX289" s="150" t="str">
        <f t="shared" si="124"/>
        <v>█</v>
      </c>
      <c r="AY289" s="150" t="str">
        <f t="shared" si="124"/>
        <v>█</v>
      </c>
      <c r="AZ289" s="150" t="str">
        <f t="shared" si="124"/>
        <v>█</v>
      </c>
      <c r="BA289" s="150" t="str">
        <f t="shared" si="124"/>
        <v>█</v>
      </c>
      <c r="BB289" s="150" t="str">
        <f t="shared" si="124"/>
        <v>█</v>
      </c>
      <c r="BC289" s="150" t="str">
        <f t="shared" si="124"/>
        <v>█</v>
      </c>
      <c r="BD289" s="150" t="str">
        <f t="shared" si="124"/>
        <v>█</v>
      </c>
      <c r="BE289" s="150" t="str">
        <f t="shared" si="124"/>
        <v>█</v>
      </c>
      <c r="BF289" s="150" t="str">
        <f t="shared" si="124"/>
        <v>█</v>
      </c>
      <c r="BG289" s="150" t="str">
        <f t="shared" si="124"/>
        <v>█</v>
      </c>
      <c r="BH289" s="150" t="str">
        <f t="shared" si="124"/>
        <v>█</v>
      </c>
      <c r="BI289" s="150" t="str">
        <f t="shared" si="124"/>
        <v>█</v>
      </c>
      <c r="BJ289" s="151" t="str">
        <f t="shared" si="124"/>
        <v>█</v>
      </c>
      <c r="BK289" s="125"/>
    </row>
    <row r="290" spans="2:63" ht="15" customHeight="1" outlineLevel="1" x14ac:dyDescent="0.2">
      <c r="B290" s="119"/>
      <c r="C290" s="180" t="s">
        <v>370</v>
      </c>
      <c r="D290" s="146" t="s">
        <v>466</v>
      </c>
      <c r="E290" s="147">
        <f>MIN(E291:E292)</f>
        <v>1</v>
      </c>
      <c r="F290" s="147">
        <f>MAX(F291:F292)</f>
        <v>54</v>
      </c>
      <c r="G290" s="147">
        <f>F290-E290</f>
        <v>53</v>
      </c>
      <c r="H290" s="148">
        <f>AVERAGE(H291:H292)</f>
        <v>1</v>
      </c>
      <c r="I290" s="150" t="str">
        <f t="shared" si="120"/>
        <v/>
      </c>
      <c r="J290" s="150" t="str">
        <f t="shared" si="120"/>
        <v>█</v>
      </c>
      <c r="K290" s="150" t="str">
        <f t="shared" si="120"/>
        <v>█</v>
      </c>
      <c r="L290" s="150" t="str">
        <f t="shared" si="120"/>
        <v>█</v>
      </c>
      <c r="M290" s="150" t="str">
        <f t="shared" si="120"/>
        <v>█</v>
      </c>
      <c r="N290" s="150" t="str">
        <f t="shared" si="120"/>
        <v>█</v>
      </c>
      <c r="O290" s="150" t="str">
        <f t="shared" si="120"/>
        <v>█</v>
      </c>
      <c r="P290" s="150" t="str">
        <f t="shared" si="120"/>
        <v>█</v>
      </c>
      <c r="Q290" s="150" t="str">
        <f t="shared" si="120"/>
        <v>█</v>
      </c>
      <c r="R290" s="150" t="str">
        <f t="shared" si="120"/>
        <v>█</v>
      </c>
      <c r="S290" s="150" t="str">
        <f t="shared" si="120"/>
        <v>█</v>
      </c>
      <c r="T290" s="150" t="str">
        <f t="shared" si="120"/>
        <v>█</v>
      </c>
      <c r="U290" s="150" t="str">
        <f t="shared" si="120"/>
        <v>█</v>
      </c>
      <c r="V290" s="150" t="str">
        <f t="shared" si="120"/>
        <v>█</v>
      </c>
      <c r="W290" s="150" t="str">
        <f t="shared" si="120"/>
        <v>█</v>
      </c>
      <c r="X290" s="150" t="str">
        <f t="shared" si="120"/>
        <v>█</v>
      </c>
      <c r="Y290" s="150" t="str">
        <f t="shared" si="124"/>
        <v>█</v>
      </c>
      <c r="Z290" s="150" t="str">
        <f t="shared" si="124"/>
        <v>█</v>
      </c>
      <c r="AA290" s="150" t="str">
        <f t="shared" si="124"/>
        <v>█</v>
      </c>
      <c r="AB290" s="150" t="str">
        <f t="shared" si="124"/>
        <v>█</v>
      </c>
      <c r="AC290" s="150" t="str">
        <f t="shared" si="124"/>
        <v>█</v>
      </c>
      <c r="AD290" s="150" t="str">
        <f t="shared" si="124"/>
        <v>█</v>
      </c>
      <c r="AE290" s="150" t="str">
        <f t="shared" si="124"/>
        <v>█</v>
      </c>
      <c r="AF290" s="150" t="str">
        <f t="shared" si="124"/>
        <v>█</v>
      </c>
      <c r="AG290" s="150" t="str">
        <f t="shared" si="124"/>
        <v>█</v>
      </c>
      <c r="AH290" s="150" t="str">
        <f t="shared" si="124"/>
        <v>█</v>
      </c>
      <c r="AI290" s="150" t="str">
        <f t="shared" si="124"/>
        <v>█</v>
      </c>
      <c r="AJ290" s="150" t="str">
        <f t="shared" si="124"/>
        <v>█</v>
      </c>
      <c r="AK290" s="150" t="str">
        <f t="shared" si="124"/>
        <v>█</v>
      </c>
      <c r="AL290" s="150" t="str">
        <f t="shared" si="124"/>
        <v>█</v>
      </c>
      <c r="AM290" s="150" t="str">
        <f t="shared" si="124"/>
        <v>█</v>
      </c>
      <c r="AN290" s="150" t="str">
        <f t="shared" si="124"/>
        <v>█</v>
      </c>
      <c r="AO290" s="150" t="str">
        <f t="shared" si="124"/>
        <v>█</v>
      </c>
      <c r="AP290" s="150" t="str">
        <f t="shared" si="124"/>
        <v>█</v>
      </c>
      <c r="AQ290" s="150" t="str">
        <f t="shared" si="124"/>
        <v>█</v>
      </c>
      <c r="AR290" s="150" t="str">
        <f t="shared" si="124"/>
        <v>█</v>
      </c>
      <c r="AS290" s="150" t="str">
        <f t="shared" si="124"/>
        <v>█</v>
      </c>
      <c r="AT290" s="150" t="str">
        <f t="shared" si="124"/>
        <v>█</v>
      </c>
      <c r="AU290" s="150" t="str">
        <f t="shared" si="124"/>
        <v>█</v>
      </c>
      <c r="AV290" s="150" t="str">
        <f t="shared" si="124"/>
        <v>█</v>
      </c>
      <c r="AW290" s="150" t="str">
        <f t="shared" si="124"/>
        <v>█</v>
      </c>
      <c r="AX290" s="150" t="str">
        <f t="shared" si="124"/>
        <v>█</v>
      </c>
      <c r="AY290" s="150" t="str">
        <f t="shared" si="124"/>
        <v>█</v>
      </c>
      <c r="AZ290" s="150" t="str">
        <f t="shared" si="124"/>
        <v>█</v>
      </c>
      <c r="BA290" s="150" t="str">
        <f t="shared" si="124"/>
        <v>█</v>
      </c>
      <c r="BB290" s="150" t="str">
        <f t="shared" si="124"/>
        <v>█</v>
      </c>
      <c r="BC290" s="150" t="str">
        <f t="shared" si="124"/>
        <v>█</v>
      </c>
      <c r="BD290" s="150" t="str">
        <f t="shared" si="124"/>
        <v>█</v>
      </c>
      <c r="BE290" s="150" t="str">
        <f t="shared" si="124"/>
        <v>█</v>
      </c>
      <c r="BF290" s="150" t="str">
        <f t="shared" si="124"/>
        <v>█</v>
      </c>
      <c r="BG290" s="150" t="str">
        <f t="shared" si="124"/>
        <v>█</v>
      </c>
      <c r="BH290" s="150" t="str">
        <f t="shared" si="124"/>
        <v>█</v>
      </c>
      <c r="BI290" s="150" t="str">
        <f t="shared" si="124"/>
        <v>█</v>
      </c>
      <c r="BJ290" s="151" t="str">
        <f t="shared" si="124"/>
        <v>█</v>
      </c>
      <c r="BK290" s="125"/>
    </row>
    <row r="291" spans="2:63" ht="15" customHeight="1" outlineLevel="2" x14ac:dyDescent="0.2">
      <c r="B291" s="119"/>
      <c r="C291" s="209" t="s">
        <v>371</v>
      </c>
      <c r="D291" s="153" t="s">
        <v>466</v>
      </c>
      <c r="E291" s="156">
        <v>1</v>
      </c>
      <c r="F291" s="154">
        <f t="shared" ref="F291:F301" si="126">E291+G291</f>
        <v>54</v>
      </c>
      <c r="G291" s="156">
        <v>53</v>
      </c>
      <c r="H291" s="155">
        <v>1</v>
      </c>
      <c r="I291" s="150" t="str">
        <f t="shared" si="120"/>
        <v/>
      </c>
      <c r="J291" s="150" t="str">
        <f t="shared" si="120"/>
        <v>█</v>
      </c>
      <c r="K291" s="150" t="str">
        <f t="shared" si="120"/>
        <v>█</v>
      </c>
      <c r="L291" s="150" t="str">
        <f t="shared" si="120"/>
        <v>█</v>
      </c>
      <c r="M291" s="150" t="str">
        <f t="shared" si="120"/>
        <v>█</v>
      </c>
      <c r="N291" s="150" t="str">
        <f t="shared" si="120"/>
        <v>█</v>
      </c>
      <c r="O291" s="150" t="str">
        <f t="shared" si="120"/>
        <v>█</v>
      </c>
      <c r="P291" s="150" t="str">
        <f t="shared" si="120"/>
        <v>█</v>
      </c>
      <c r="Q291" s="150" t="str">
        <f t="shared" si="120"/>
        <v>█</v>
      </c>
      <c r="R291" s="150" t="str">
        <f t="shared" si="120"/>
        <v>█</v>
      </c>
      <c r="S291" s="150" t="str">
        <f t="shared" si="120"/>
        <v>█</v>
      </c>
      <c r="T291" s="150" t="str">
        <f t="shared" si="120"/>
        <v>█</v>
      </c>
      <c r="U291" s="150" t="str">
        <f t="shared" si="120"/>
        <v>█</v>
      </c>
      <c r="V291" s="150" t="str">
        <f t="shared" si="120"/>
        <v>█</v>
      </c>
      <c r="W291" s="150" t="str">
        <f t="shared" si="120"/>
        <v>█</v>
      </c>
      <c r="X291" s="150" t="str">
        <f t="shared" si="120"/>
        <v>█</v>
      </c>
      <c r="Y291" s="150" t="str">
        <f t="shared" si="124"/>
        <v>█</v>
      </c>
      <c r="Z291" s="150" t="str">
        <f t="shared" si="124"/>
        <v>█</v>
      </c>
      <c r="AA291" s="150" t="str">
        <f t="shared" si="124"/>
        <v>█</v>
      </c>
      <c r="AB291" s="150" t="str">
        <f t="shared" si="124"/>
        <v>█</v>
      </c>
      <c r="AC291" s="150" t="str">
        <f t="shared" si="124"/>
        <v>█</v>
      </c>
      <c r="AD291" s="150" t="str">
        <f t="shared" si="124"/>
        <v>█</v>
      </c>
      <c r="AE291" s="150" t="str">
        <f t="shared" si="124"/>
        <v>█</v>
      </c>
      <c r="AF291" s="150" t="str">
        <f t="shared" si="124"/>
        <v>█</v>
      </c>
      <c r="AG291" s="150" t="str">
        <f t="shared" si="124"/>
        <v>█</v>
      </c>
      <c r="AH291" s="150" t="str">
        <f t="shared" si="124"/>
        <v>█</v>
      </c>
      <c r="AI291" s="150" t="str">
        <f t="shared" si="124"/>
        <v>█</v>
      </c>
      <c r="AJ291" s="150" t="str">
        <f t="shared" si="124"/>
        <v>█</v>
      </c>
      <c r="AK291" s="150" t="str">
        <f t="shared" si="124"/>
        <v>█</v>
      </c>
      <c r="AL291" s="150" t="str">
        <f t="shared" si="124"/>
        <v>█</v>
      </c>
      <c r="AM291" s="150" t="str">
        <f t="shared" si="124"/>
        <v>█</v>
      </c>
      <c r="AN291" s="150" t="str">
        <f t="shared" si="124"/>
        <v>█</v>
      </c>
      <c r="AO291" s="150" t="str">
        <f t="shared" si="124"/>
        <v>█</v>
      </c>
      <c r="AP291" s="150" t="str">
        <f t="shared" si="124"/>
        <v>█</v>
      </c>
      <c r="AQ291" s="150" t="str">
        <f t="shared" si="124"/>
        <v>█</v>
      </c>
      <c r="AR291" s="150" t="str">
        <f t="shared" si="124"/>
        <v>█</v>
      </c>
      <c r="AS291" s="150" t="str">
        <f t="shared" si="124"/>
        <v>█</v>
      </c>
      <c r="AT291" s="150" t="str">
        <f t="shared" si="124"/>
        <v>█</v>
      </c>
      <c r="AU291" s="150" t="str">
        <f t="shared" si="124"/>
        <v>█</v>
      </c>
      <c r="AV291" s="150" t="str">
        <f t="shared" si="124"/>
        <v>█</v>
      </c>
      <c r="AW291" s="150" t="str">
        <f t="shared" si="124"/>
        <v>█</v>
      </c>
      <c r="AX291" s="150" t="str">
        <f t="shared" si="124"/>
        <v>█</v>
      </c>
      <c r="AY291" s="150" t="str">
        <f t="shared" si="124"/>
        <v>█</v>
      </c>
      <c r="AZ291" s="150" t="str">
        <f t="shared" si="124"/>
        <v>█</v>
      </c>
      <c r="BA291" s="150" t="str">
        <f t="shared" si="124"/>
        <v>█</v>
      </c>
      <c r="BB291" s="150" t="str">
        <f t="shared" si="124"/>
        <v>█</v>
      </c>
      <c r="BC291" s="150" t="str">
        <f t="shared" si="124"/>
        <v>█</v>
      </c>
      <c r="BD291" s="150" t="str">
        <f t="shared" si="124"/>
        <v>█</v>
      </c>
      <c r="BE291" s="150" t="str">
        <f t="shared" si="124"/>
        <v>█</v>
      </c>
      <c r="BF291" s="150" t="str">
        <f t="shared" si="124"/>
        <v>█</v>
      </c>
      <c r="BG291" s="150" t="str">
        <f t="shared" si="124"/>
        <v>█</v>
      </c>
      <c r="BH291" s="150" t="str">
        <f t="shared" si="124"/>
        <v>█</v>
      </c>
      <c r="BI291" s="150" t="str">
        <f t="shared" si="124"/>
        <v>█</v>
      </c>
      <c r="BJ291" s="151" t="str">
        <f t="shared" si="124"/>
        <v>█</v>
      </c>
      <c r="BK291" s="125"/>
    </row>
    <row r="292" spans="2:63" ht="15" customHeight="1" outlineLevel="2" x14ac:dyDescent="0.2">
      <c r="B292" s="119"/>
      <c r="C292" s="209" t="s">
        <v>372</v>
      </c>
      <c r="D292" s="153" t="s">
        <v>466</v>
      </c>
      <c r="E292" s="156">
        <v>1</v>
      </c>
      <c r="F292" s="154">
        <f t="shared" si="126"/>
        <v>54</v>
      </c>
      <c r="G292" s="156">
        <v>53</v>
      </c>
      <c r="H292" s="155">
        <v>1</v>
      </c>
      <c r="I292" s="150" t="str">
        <f t="shared" si="120"/>
        <v/>
      </c>
      <c r="J292" s="150" t="str">
        <f t="shared" si="120"/>
        <v>█</v>
      </c>
      <c r="K292" s="150" t="str">
        <f t="shared" si="120"/>
        <v>█</v>
      </c>
      <c r="L292" s="150" t="str">
        <f t="shared" si="120"/>
        <v>█</v>
      </c>
      <c r="M292" s="150" t="str">
        <f t="shared" si="120"/>
        <v>█</v>
      </c>
      <c r="N292" s="150" t="str">
        <f t="shared" si="120"/>
        <v>█</v>
      </c>
      <c r="O292" s="150" t="str">
        <f t="shared" si="120"/>
        <v>█</v>
      </c>
      <c r="P292" s="150" t="str">
        <f t="shared" si="120"/>
        <v>█</v>
      </c>
      <c r="Q292" s="150" t="str">
        <f t="shared" si="120"/>
        <v>█</v>
      </c>
      <c r="R292" s="150" t="str">
        <f t="shared" si="120"/>
        <v>█</v>
      </c>
      <c r="S292" s="150" t="str">
        <f t="shared" si="120"/>
        <v>█</v>
      </c>
      <c r="T292" s="150" t="str">
        <f t="shared" si="120"/>
        <v>█</v>
      </c>
      <c r="U292" s="150" t="str">
        <f t="shared" si="120"/>
        <v>█</v>
      </c>
      <c r="V292" s="150" t="str">
        <f t="shared" si="120"/>
        <v>█</v>
      </c>
      <c r="W292" s="150" t="str">
        <f t="shared" si="120"/>
        <v>█</v>
      </c>
      <c r="X292" s="150" t="str">
        <f t="shared" si="120"/>
        <v>█</v>
      </c>
      <c r="Y292" s="150" t="str">
        <f t="shared" si="124"/>
        <v>█</v>
      </c>
      <c r="Z292" s="150" t="str">
        <f t="shared" si="124"/>
        <v>█</v>
      </c>
      <c r="AA292" s="150" t="str">
        <f t="shared" si="124"/>
        <v>█</v>
      </c>
      <c r="AB292" s="150" t="str">
        <f t="shared" si="124"/>
        <v>█</v>
      </c>
      <c r="AC292" s="150" t="str">
        <f t="shared" si="124"/>
        <v>█</v>
      </c>
      <c r="AD292" s="150" t="str">
        <f t="shared" si="124"/>
        <v>█</v>
      </c>
      <c r="AE292" s="150" t="str">
        <f t="shared" si="124"/>
        <v>█</v>
      </c>
      <c r="AF292" s="150" t="str">
        <f t="shared" si="124"/>
        <v>█</v>
      </c>
      <c r="AG292" s="150" t="str">
        <f t="shared" si="124"/>
        <v>█</v>
      </c>
      <c r="AH292" s="150" t="str">
        <f t="shared" si="124"/>
        <v>█</v>
      </c>
      <c r="AI292" s="150" t="str">
        <f t="shared" si="124"/>
        <v>█</v>
      </c>
      <c r="AJ292" s="150" t="str">
        <f t="shared" si="124"/>
        <v>█</v>
      </c>
      <c r="AK292" s="150" t="str">
        <f t="shared" si="124"/>
        <v>█</v>
      </c>
      <c r="AL292" s="150" t="str">
        <f t="shared" si="124"/>
        <v>█</v>
      </c>
      <c r="AM292" s="150" t="str">
        <f t="shared" si="124"/>
        <v>█</v>
      </c>
      <c r="AN292" s="150" t="str">
        <f t="shared" si="124"/>
        <v>█</v>
      </c>
      <c r="AO292" s="150" t="str">
        <f t="shared" si="124"/>
        <v>█</v>
      </c>
      <c r="AP292" s="150" t="str">
        <f t="shared" si="124"/>
        <v>█</v>
      </c>
      <c r="AQ292" s="150" t="str">
        <f t="shared" si="124"/>
        <v>█</v>
      </c>
      <c r="AR292" s="150" t="str">
        <f t="shared" si="124"/>
        <v>█</v>
      </c>
      <c r="AS292" s="150" t="str">
        <f t="shared" si="124"/>
        <v>█</v>
      </c>
      <c r="AT292" s="150" t="str">
        <f t="shared" si="124"/>
        <v>█</v>
      </c>
      <c r="AU292" s="150" t="str">
        <f t="shared" si="124"/>
        <v>█</v>
      </c>
      <c r="AV292" s="150" t="str">
        <f t="shared" si="124"/>
        <v>█</v>
      </c>
      <c r="AW292" s="150" t="str">
        <f t="shared" si="124"/>
        <v>█</v>
      </c>
      <c r="AX292" s="150" t="str">
        <f t="shared" si="124"/>
        <v>█</v>
      </c>
      <c r="AY292" s="150" t="str">
        <f t="shared" si="124"/>
        <v>█</v>
      </c>
      <c r="AZ292" s="150" t="str">
        <f t="shared" si="124"/>
        <v>█</v>
      </c>
      <c r="BA292" s="150" t="str">
        <f t="shared" si="124"/>
        <v>█</v>
      </c>
      <c r="BB292" s="150" t="str">
        <f t="shared" si="124"/>
        <v>█</v>
      </c>
      <c r="BC292" s="150" t="str">
        <f t="shared" si="124"/>
        <v>█</v>
      </c>
      <c r="BD292" s="150" t="str">
        <f t="shared" si="124"/>
        <v>█</v>
      </c>
      <c r="BE292" s="150" t="str">
        <f t="shared" si="124"/>
        <v>█</v>
      </c>
      <c r="BF292" s="150" t="str">
        <f t="shared" si="124"/>
        <v>█</v>
      </c>
      <c r="BG292" s="150" t="str">
        <f t="shared" si="124"/>
        <v>█</v>
      </c>
      <c r="BH292" s="150" t="str">
        <f t="shared" si="124"/>
        <v>█</v>
      </c>
      <c r="BI292" s="150" t="str">
        <f t="shared" si="124"/>
        <v>█</v>
      </c>
      <c r="BJ292" s="151" t="str">
        <f t="shared" si="124"/>
        <v>█</v>
      </c>
      <c r="BK292" s="125"/>
    </row>
    <row r="293" spans="2:63" ht="15" customHeight="1" outlineLevel="1" x14ac:dyDescent="0.2">
      <c r="B293" s="119"/>
      <c r="C293" s="180" t="s">
        <v>373</v>
      </c>
      <c r="D293" s="146" t="s">
        <v>464</v>
      </c>
      <c r="E293" s="147">
        <f>MIN(E294:E301)</f>
        <v>24</v>
      </c>
      <c r="F293" s="147">
        <f>MAX(F294:F301)</f>
        <v>49</v>
      </c>
      <c r="G293" s="147">
        <f>F293-E293</f>
        <v>25</v>
      </c>
      <c r="H293" s="148">
        <f>AVERAGE(H294:H301)</f>
        <v>1</v>
      </c>
      <c r="I293" s="150" t="str">
        <f t="shared" si="120"/>
        <v/>
      </c>
      <c r="J293" s="150" t="str">
        <f t="shared" si="120"/>
        <v/>
      </c>
      <c r="K293" s="150" t="str">
        <f t="shared" si="120"/>
        <v/>
      </c>
      <c r="L293" s="150" t="str">
        <f t="shared" si="120"/>
        <v/>
      </c>
      <c r="M293" s="150" t="str">
        <f t="shared" si="120"/>
        <v/>
      </c>
      <c r="N293" s="150" t="str">
        <f t="shared" si="120"/>
        <v/>
      </c>
      <c r="O293" s="150" t="str">
        <f t="shared" si="120"/>
        <v/>
      </c>
      <c r="P293" s="150" t="str">
        <f t="shared" si="120"/>
        <v/>
      </c>
      <c r="Q293" s="150" t="str">
        <f t="shared" si="120"/>
        <v/>
      </c>
      <c r="R293" s="150" t="str">
        <f t="shared" si="120"/>
        <v/>
      </c>
      <c r="S293" s="150" t="str">
        <f t="shared" si="120"/>
        <v/>
      </c>
      <c r="T293" s="150" t="str">
        <f t="shared" si="120"/>
        <v/>
      </c>
      <c r="U293" s="150" t="str">
        <f t="shared" si="120"/>
        <v/>
      </c>
      <c r="V293" s="150" t="str">
        <f t="shared" si="120"/>
        <v/>
      </c>
      <c r="W293" s="150" t="str">
        <f t="shared" si="120"/>
        <v/>
      </c>
      <c r="X293" s="150" t="str">
        <f t="shared" si="120"/>
        <v/>
      </c>
      <c r="Y293" s="150" t="str">
        <f t="shared" si="124"/>
        <v/>
      </c>
      <c r="Z293" s="150" t="str">
        <f t="shared" si="124"/>
        <v/>
      </c>
      <c r="AA293" s="150" t="str">
        <f t="shared" si="124"/>
        <v/>
      </c>
      <c r="AB293" s="150" t="str">
        <f t="shared" si="124"/>
        <v/>
      </c>
      <c r="AC293" s="150" t="str">
        <f t="shared" si="124"/>
        <v/>
      </c>
      <c r="AD293" s="150" t="str">
        <f t="shared" si="124"/>
        <v/>
      </c>
      <c r="AE293" s="150" t="str">
        <f t="shared" si="124"/>
        <v/>
      </c>
      <c r="AF293" s="150" t="str">
        <f t="shared" si="124"/>
        <v/>
      </c>
      <c r="AG293" s="150" t="str">
        <f t="shared" si="124"/>
        <v>█</v>
      </c>
      <c r="AH293" s="150" t="str">
        <f t="shared" si="124"/>
        <v>█</v>
      </c>
      <c r="AI293" s="150" t="str">
        <f t="shared" si="124"/>
        <v>█</v>
      </c>
      <c r="AJ293" s="150" t="str">
        <f t="shared" si="124"/>
        <v>█</v>
      </c>
      <c r="AK293" s="150" t="str">
        <f t="shared" si="124"/>
        <v>█</v>
      </c>
      <c r="AL293" s="150" t="str">
        <f t="shared" si="124"/>
        <v>█</v>
      </c>
      <c r="AM293" s="150" t="str">
        <f t="shared" si="124"/>
        <v>█</v>
      </c>
      <c r="AN293" s="150" t="str">
        <f t="shared" si="124"/>
        <v>█</v>
      </c>
      <c r="AO293" s="150" t="str">
        <f t="shared" si="124"/>
        <v>█</v>
      </c>
      <c r="AP293" s="150" t="str">
        <f t="shared" si="124"/>
        <v>█</v>
      </c>
      <c r="AQ293" s="150" t="str">
        <f t="shared" si="124"/>
        <v>█</v>
      </c>
      <c r="AR293" s="150" t="str">
        <f t="shared" si="124"/>
        <v>█</v>
      </c>
      <c r="AS293" s="150" t="str">
        <f t="shared" si="124"/>
        <v>█</v>
      </c>
      <c r="AT293" s="150" t="str">
        <f t="shared" si="124"/>
        <v>█</v>
      </c>
      <c r="AU293" s="150" t="str">
        <f t="shared" si="124"/>
        <v>█</v>
      </c>
      <c r="AV293" s="150" t="str">
        <f t="shared" si="124"/>
        <v>█</v>
      </c>
      <c r="AW293" s="150" t="str">
        <f t="shared" si="124"/>
        <v>█</v>
      </c>
      <c r="AX293" s="150" t="str">
        <f t="shared" si="124"/>
        <v>█</v>
      </c>
      <c r="AY293" s="150" t="str">
        <f t="shared" si="124"/>
        <v>█</v>
      </c>
      <c r="AZ293" s="150" t="str">
        <f t="shared" ref="AZ293:BJ293" si="127">IF(AND(AZ$8&gt;=$E293,AZ$8&lt;=$E293+$G293),IF($E293+$G293*$H293&gt;AZ$8,$Y$4,""),"")</f>
        <v>█</v>
      </c>
      <c r="BA293" s="150" t="str">
        <f t="shared" si="127"/>
        <v>█</v>
      </c>
      <c r="BB293" s="150" t="str">
        <f t="shared" si="127"/>
        <v>█</v>
      </c>
      <c r="BC293" s="150" t="str">
        <f t="shared" si="127"/>
        <v>█</v>
      </c>
      <c r="BD293" s="150" t="str">
        <f t="shared" si="127"/>
        <v>█</v>
      </c>
      <c r="BE293" s="150" t="str">
        <f t="shared" si="127"/>
        <v>█</v>
      </c>
      <c r="BF293" s="150" t="str">
        <f t="shared" si="127"/>
        <v/>
      </c>
      <c r="BG293" s="150" t="str">
        <f t="shared" si="127"/>
        <v/>
      </c>
      <c r="BH293" s="150" t="str">
        <f t="shared" si="127"/>
        <v/>
      </c>
      <c r="BI293" s="150" t="str">
        <f t="shared" si="127"/>
        <v/>
      </c>
      <c r="BJ293" s="151" t="str">
        <f t="shared" si="127"/>
        <v/>
      </c>
      <c r="BK293" s="125"/>
    </row>
    <row r="294" spans="2:63" ht="15" customHeight="1" outlineLevel="2" x14ac:dyDescent="0.2">
      <c r="B294" s="119"/>
      <c r="C294" s="209" t="s">
        <v>374</v>
      </c>
      <c r="D294" s="153" t="s">
        <v>464</v>
      </c>
      <c r="E294" s="156">
        <v>24</v>
      </c>
      <c r="F294" s="154">
        <f t="shared" si="126"/>
        <v>26</v>
      </c>
      <c r="G294" s="217">
        <v>2</v>
      </c>
      <c r="H294" s="155">
        <v>1</v>
      </c>
      <c r="I294" s="150" t="str">
        <f t="shared" si="120"/>
        <v/>
      </c>
      <c r="J294" s="150" t="str">
        <f t="shared" si="120"/>
        <v/>
      </c>
      <c r="K294" s="150" t="str">
        <f t="shared" si="120"/>
        <v/>
      </c>
      <c r="L294" s="150" t="str">
        <f t="shared" si="120"/>
        <v/>
      </c>
      <c r="M294" s="150" t="str">
        <f t="shared" si="120"/>
        <v/>
      </c>
      <c r="N294" s="150" t="str">
        <f t="shared" si="120"/>
        <v/>
      </c>
      <c r="O294" s="150" t="str">
        <f t="shared" si="120"/>
        <v/>
      </c>
      <c r="P294" s="150" t="str">
        <f t="shared" si="120"/>
        <v/>
      </c>
      <c r="Q294" s="150" t="str">
        <f t="shared" si="120"/>
        <v/>
      </c>
      <c r="R294" s="150" t="str">
        <f t="shared" si="120"/>
        <v/>
      </c>
      <c r="S294" s="150" t="str">
        <f t="shared" si="120"/>
        <v/>
      </c>
      <c r="T294" s="150" t="str">
        <f t="shared" si="120"/>
        <v/>
      </c>
      <c r="U294" s="150" t="str">
        <f t="shared" si="120"/>
        <v/>
      </c>
      <c r="V294" s="150" t="str">
        <f t="shared" si="120"/>
        <v/>
      </c>
      <c r="W294" s="150" t="str">
        <f t="shared" si="120"/>
        <v/>
      </c>
      <c r="X294" s="150" t="str">
        <f t="shared" ref="X294:AM309" si="128">IF(AND(X$8&gt;=$E294,X$8&lt;=$E294+$G294),IF($E294+$G294*$H294&gt;X$8,$Y$4,""),"")</f>
        <v/>
      </c>
      <c r="Y294" s="150" t="str">
        <f t="shared" si="128"/>
        <v/>
      </c>
      <c r="Z294" s="150" t="str">
        <f t="shared" si="128"/>
        <v/>
      </c>
      <c r="AA294" s="150" t="str">
        <f t="shared" si="128"/>
        <v/>
      </c>
      <c r="AB294" s="150" t="str">
        <f t="shared" si="128"/>
        <v/>
      </c>
      <c r="AC294" s="150" t="str">
        <f t="shared" si="128"/>
        <v/>
      </c>
      <c r="AD294" s="150" t="str">
        <f t="shared" si="128"/>
        <v/>
      </c>
      <c r="AE294" s="150" t="str">
        <f t="shared" si="128"/>
        <v/>
      </c>
      <c r="AF294" s="150" t="str">
        <f t="shared" si="128"/>
        <v/>
      </c>
      <c r="AG294" s="150" t="str">
        <f t="shared" si="128"/>
        <v>█</v>
      </c>
      <c r="AH294" s="150" t="str">
        <f t="shared" si="128"/>
        <v>█</v>
      </c>
      <c r="AI294" s="150" t="str">
        <f t="shared" si="128"/>
        <v/>
      </c>
      <c r="AJ294" s="150" t="str">
        <f t="shared" si="128"/>
        <v/>
      </c>
      <c r="AK294" s="150" t="str">
        <f t="shared" si="128"/>
        <v/>
      </c>
      <c r="AL294" s="150" t="str">
        <f t="shared" si="128"/>
        <v/>
      </c>
      <c r="AM294" s="150" t="str">
        <f t="shared" si="128"/>
        <v/>
      </c>
      <c r="AN294" s="150" t="str">
        <f t="shared" ref="AN294:BJ305" si="129">IF(AND(AN$8&gt;=$E294,AN$8&lt;=$E294+$G294),IF($E294+$G294*$H294&gt;AN$8,$Y$4,""),"")</f>
        <v/>
      </c>
      <c r="AO294" s="150" t="str">
        <f t="shared" si="129"/>
        <v/>
      </c>
      <c r="AP294" s="150" t="str">
        <f t="shared" si="129"/>
        <v/>
      </c>
      <c r="AQ294" s="150" t="str">
        <f t="shared" si="129"/>
        <v/>
      </c>
      <c r="AR294" s="150" t="str">
        <f t="shared" si="129"/>
        <v/>
      </c>
      <c r="AS294" s="150" t="str">
        <f t="shared" si="129"/>
        <v/>
      </c>
      <c r="AT294" s="150" t="str">
        <f t="shared" si="129"/>
        <v/>
      </c>
      <c r="AU294" s="150" t="str">
        <f t="shared" si="129"/>
        <v/>
      </c>
      <c r="AV294" s="150" t="str">
        <f t="shared" si="129"/>
        <v/>
      </c>
      <c r="AW294" s="150" t="str">
        <f t="shared" si="129"/>
        <v/>
      </c>
      <c r="AX294" s="150" t="str">
        <f t="shared" si="129"/>
        <v/>
      </c>
      <c r="AY294" s="150" t="str">
        <f t="shared" si="129"/>
        <v/>
      </c>
      <c r="AZ294" s="150" t="str">
        <f t="shared" si="129"/>
        <v/>
      </c>
      <c r="BA294" s="150" t="str">
        <f t="shared" si="129"/>
        <v/>
      </c>
      <c r="BB294" s="150" t="str">
        <f t="shared" si="129"/>
        <v/>
      </c>
      <c r="BC294" s="150" t="str">
        <f t="shared" si="129"/>
        <v/>
      </c>
      <c r="BD294" s="150" t="str">
        <f t="shared" si="129"/>
        <v/>
      </c>
      <c r="BE294" s="150" t="str">
        <f t="shared" si="129"/>
        <v/>
      </c>
      <c r="BF294" s="150" t="str">
        <f t="shared" si="129"/>
        <v/>
      </c>
      <c r="BG294" s="150" t="str">
        <f t="shared" si="129"/>
        <v/>
      </c>
      <c r="BH294" s="150" t="str">
        <f t="shared" si="129"/>
        <v/>
      </c>
      <c r="BI294" s="150" t="str">
        <f t="shared" si="129"/>
        <v/>
      </c>
      <c r="BJ294" s="151" t="str">
        <f t="shared" si="129"/>
        <v/>
      </c>
      <c r="BK294" s="125"/>
    </row>
    <row r="295" spans="2:63" ht="15" customHeight="1" outlineLevel="2" x14ac:dyDescent="0.2">
      <c r="B295" s="180"/>
      <c r="C295" s="209" t="s">
        <v>375</v>
      </c>
      <c r="D295" s="153" t="s">
        <v>464</v>
      </c>
      <c r="E295" s="156">
        <v>26</v>
      </c>
      <c r="F295" s="154">
        <f t="shared" si="126"/>
        <v>28</v>
      </c>
      <c r="G295" s="217">
        <v>2</v>
      </c>
      <c r="H295" s="155">
        <v>1</v>
      </c>
      <c r="I295" s="150" t="str">
        <f t="shared" ref="I295:X310" si="130">IF(AND(I$8&gt;=$E295,I$8&lt;=$E295+$G295),IF($E295+$G295*$H295&gt;I$8,$Y$4,""),"")</f>
        <v/>
      </c>
      <c r="J295" s="150" t="str">
        <f t="shared" si="130"/>
        <v/>
      </c>
      <c r="K295" s="150" t="str">
        <f t="shared" si="130"/>
        <v/>
      </c>
      <c r="L295" s="150" t="str">
        <f t="shared" si="130"/>
        <v/>
      </c>
      <c r="M295" s="150" t="str">
        <f t="shared" si="130"/>
        <v/>
      </c>
      <c r="N295" s="150" t="str">
        <f t="shared" si="130"/>
        <v/>
      </c>
      <c r="O295" s="150" t="str">
        <f t="shared" si="130"/>
        <v/>
      </c>
      <c r="P295" s="150" t="str">
        <f t="shared" si="130"/>
        <v/>
      </c>
      <c r="Q295" s="150" t="str">
        <f t="shared" si="130"/>
        <v/>
      </c>
      <c r="R295" s="150" t="str">
        <f t="shared" si="130"/>
        <v/>
      </c>
      <c r="S295" s="150" t="str">
        <f t="shared" si="130"/>
        <v/>
      </c>
      <c r="T295" s="150" t="str">
        <f t="shared" si="130"/>
        <v/>
      </c>
      <c r="U295" s="150" t="str">
        <f t="shared" si="130"/>
        <v/>
      </c>
      <c r="V295" s="150" t="str">
        <f t="shared" si="130"/>
        <v/>
      </c>
      <c r="W295" s="150" t="str">
        <f t="shared" si="130"/>
        <v/>
      </c>
      <c r="X295" s="150" t="str">
        <f t="shared" si="130"/>
        <v/>
      </c>
      <c r="Y295" s="150" t="str">
        <f t="shared" si="128"/>
        <v/>
      </c>
      <c r="Z295" s="150" t="str">
        <f t="shared" si="128"/>
        <v/>
      </c>
      <c r="AA295" s="150" t="str">
        <f t="shared" si="128"/>
        <v/>
      </c>
      <c r="AB295" s="150" t="str">
        <f t="shared" si="128"/>
        <v/>
      </c>
      <c r="AC295" s="150" t="str">
        <f t="shared" si="128"/>
        <v/>
      </c>
      <c r="AD295" s="150" t="str">
        <f t="shared" si="128"/>
        <v/>
      </c>
      <c r="AE295" s="150" t="str">
        <f t="shared" si="128"/>
        <v/>
      </c>
      <c r="AF295" s="150" t="str">
        <f t="shared" si="128"/>
        <v/>
      </c>
      <c r="AG295" s="150" t="str">
        <f t="shared" si="128"/>
        <v/>
      </c>
      <c r="AH295" s="150" t="str">
        <f t="shared" si="128"/>
        <v/>
      </c>
      <c r="AI295" s="150" t="str">
        <f t="shared" si="128"/>
        <v>█</v>
      </c>
      <c r="AJ295" s="150" t="str">
        <f t="shared" si="128"/>
        <v>█</v>
      </c>
      <c r="AK295" s="150" t="str">
        <f t="shared" si="128"/>
        <v/>
      </c>
      <c r="AL295" s="150" t="str">
        <f t="shared" si="128"/>
        <v/>
      </c>
      <c r="AM295" s="150" t="str">
        <f t="shared" si="128"/>
        <v/>
      </c>
      <c r="AN295" s="150" t="str">
        <f t="shared" si="129"/>
        <v/>
      </c>
      <c r="AO295" s="150" t="str">
        <f t="shared" si="129"/>
        <v/>
      </c>
      <c r="AP295" s="150" t="str">
        <f t="shared" si="129"/>
        <v/>
      </c>
      <c r="AQ295" s="150" t="str">
        <f t="shared" si="129"/>
        <v/>
      </c>
      <c r="AR295" s="150" t="str">
        <f t="shared" si="129"/>
        <v/>
      </c>
      <c r="AS295" s="150" t="str">
        <f t="shared" si="129"/>
        <v/>
      </c>
      <c r="AT295" s="150" t="str">
        <f t="shared" si="129"/>
        <v/>
      </c>
      <c r="AU295" s="150" t="str">
        <f t="shared" si="129"/>
        <v/>
      </c>
      <c r="AV295" s="150" t="str">
        <f t="shared" si="129"/>
        <v/>
      </c>
      <c r="AW295" s="150" t="str">
        <f t="shared" si="129"/>
        <v/>
      </c>
      <c r="AX295" s="150" t="str">
        <f t="shared" si="129"/>
        <v/>
      </c>
      <c r="AY295" s="150" t="str">
        <f t="shared" si="129"/>
        <v/>
      </c>
      <c r="AZ295" s="150" t="str">
        <f t="shared" si="129"/>
        <v/>
      </c>
      <c r="BA295" s="150" t="str">
        <f t="shared" si="129"/>
        <v/>
      </c>
      <c r="BB295" s="150" t="str">
        <f t="shared" si="129"/>
        <v/>
      </c>
      <c r="BC295" s="150" t="str">
        <f t="shared" si="129"/>
        <v/>
      </c>
      <c r="BD295" s="150" t="str">
        <f t="shared" si="129"/>
        <v/>
      </c>
      <c r="BE295" s="150" t="str">
        <f t="shared" si="129"/>
        <v/>
      </c>
      <c r="BF295" s="150" t="str">
        <f t="shared" si="129"/>
        <v/>
      </c>
      <c r="BG295" s="150" t="str">
        <f t="shared" si="129"/>
        <v/>
      </c>
      <c r="BH295" s="150" t="str">
        <f t="shared" si="129"/>
        <v/>
      </c>
      <c r="BI295" s="150" t="str">
        <f t="shared" si="129"/>
        <v/>
      </c>
      <c r="BJ295" s="151" t="str">
        <f t="shared" si="129"/>
        <v/>
      </c>
      <c r="BK295" s="125"/>
    </row>
    <row r="296" spans="2:63" ht="15" customHeight="1" outlineLevel="2" x14ac:dyDescent="0.2">
      <c r="B296" s="119"/>
      <c r="C296" s="209" t="s">
        <v>376</v>
      </c>
      <c r="D296" s="153" t="s">
        <v>464</v>
      </c>
      <c r="E296" s="156">
        <v>28</v>
      </c>
      <c r="F296" s="154">
        <f t="shared" si="126"/>
        <v>30</v>
      </c>
      <c r="G296" s="217">
        <v>2</v>
      </c>
      <c r="H296" s="155">
        <v>1</v>
      </c>
      <c r="I296" s="150" t="str">
        <f t="shared" si="130"/>
        <v/>
      </c>
      <c r="J296" s="150" t="str">
        <f t="shared" si="130"/>
        <v/>
      </c>
      <c r="K296" s="150" t="str">
        <f t="shared" si="130"/>
        <v/>
      </c>
      <c r="L296" s="150" t="str">
        <f t="shared" si="130"/>
        <v/>
      </c>
      <c r="M296" s="150" t="str">
        <f t="shared" si="130"/>
        <v/>
      </c>
      <c r="N296" s="150" t="str">
        <f t="shared" si="130"/>
        <v/>
      </c>
      <c r="O296" s="150" t="str">
        <f t="shared" si="130"/>
        <v/>
      </c>
      <c r="P296" s="150" t="str">
        <f t="shared" si="130"/>
        <v/>
      </c>
      <c r="Q296" s="150" t="str">
        <f t="shared" si="130"/>
        <v/>
      </c>
      <c r="R296" s="150" t="str">
        <f t="shared" si="130"/>
        <v/>
      </c>
      <c r="S296" s="150" t="str">
        <f t="shared" si="130"/>
        <v/>
      </c>
      <c r="T296" s="150" t="str">
        <f t="shared" si="130"/>
        <v/>
      </c>
      <c r="U296" s="150" t="str">
        <f t="shared" si="130"/>
        <v/>
      </c>
      <c r="V296" s="150" t="str">
        <f t="shared" si="130"/>
        <v/>
      </c>
      <c r="W296" s="150" t="str">
        <f t="shared" si="130"/>
        <v/>
      </c>
      <c r="X296" s="150" t="str">
        <f t="shared" si="130"/>
        <v/>
      </c>
      <c r="Y296" s="150" t="str">
        <f t="shared" si="128"/>
        <v/>
      </c>
      <c r="Z296" s="150" t="str">
        <f t="shared" si="128"/>
        <v/>
      </c>
      <c r="AA296" s="150" t="str">
        <f t="shared" si="128"/>
        <v/>
      </c>
      <c r="AB296" s="150" t="str">
        <f t="shared" si="128"/>
        <v/>
      </c>
      <c r="AC296" s="150" t="str">
        <f t="shared" si="128"/>
        <v/>
      </c>
      <c r="AD296" s="150" t="str">
        <f t="shared" si="128"/>
        <v/>
      </c>
      <c r="AE296" s="150" t="str">
        <f t="shared" si="128"/>
        <v/>
      </c>
      <c r="AF296" s="150" t="str">
        <f t="shared" si="128"/>
        <v/>
      </c>
      <c r="AG296" s="150" t="str">
        <f t="shared" si="128"/>
        <v/>
      </c>
      <c r="AH296" s="150" t="str">
        <f t="shared" si="128"/>
        <v/>
      </c>
      <c r="AI296" s="150" t="str">
        <f t="shared" si="128"/>
        <v/>
      </c>
      <c r="AJ296" s="150" t="str">
        <f t="shared" si="128"/>
        <v/>
      </c>
      <c r="AK296" s="150" t="str">
        <f t="shared" si="128"/>
        <v>█</v>
      </c>
      <c r="AL296" s="150" t="str">
        <f t="shared" si="128"/>
        <v>█</v>
      </c>
      <c r="AM296" s="150" t="str">
        <f t="shared" si="128"/>
        <v/>
      </c>
      <c r="AN296" s="150" t="str">
        <f t="shared" si="129"/>
        <v/>
      </c>
      <c r="AO296" s="150" t="str">
        <f t="shared" si="129"/>
        <v/>
      </c>
      <c r="AP296" s="150" t="str">
        <f t="shared" si="129"/>
        <v/>
      </c>
      <c r="AQ296" s="150" t="str">
        <f t="shared" si="129"/>
        <v/>
      </c>
      <c r="AR296" s="150" t="str">
        <f t="shared" si="129"/>
        <v/>
      </c>
      <c r="AS296" s="150" t="str">
        <f t="shared" si="129"/>
        <v/>
      </c>
      <c r="AT296" s="150" t="str">
        <f t="shared" si="129"/>
        <v/>
      </c>
      <c r="AU296" s="150" t="str">
        <f t="shared" si="129"/>
        <v/>
      </c>
      <c r="AV296" s="150" t="str">
        <f t="shared" si="129"/>
        <v/>
      </c>
      <c r="AW296" s="150" t="str">
        <f t="shared" si="129"/>
        <v/>
      </c>
      <c r="AX296" s="150" t="str">
        <f t="shared" si="129"/>
        <v/>
      </c>
      <c r="AY296" s="150" t="str">
        <f t="shared" si="129"/>
        <v/>
      </c>
      <c r="AZ296" s="150" t="str">
        <f t="shared" si="129"/>
        <v/>
      </c>
      <c r="BA296" s="150" t="str">
        <f t="shared" si="129"/>
        <v/>
      </c>
      <c r="BB296" s="150" t="str">
        <f t="shared" si="129"/>
        <v/>
      </c>
      <c r="BC296" s="150" t="str">
        <f t="shared" si="129"/>
        <v/>
      </c>
      <c r="BD296" s="150" t="str">
        <f t="shared" si="129"/>
        <v/>
      </c>
      <c r="BE296" s="150" t="str">
        <f t="shared" si="129"/>
        <v/>
      </c>
      <c r="BF296" s="150" t="str">
        <f t="shared" si="129"/>
        <v/>
      </c>
      <c r="BG296" s="150" t="str">
        <f t="shared" si="129"/>
        <v/>
      </c>
      <c r="BH296" s="150" t="str">
        <f t="shared" si="129"/>
        <v/>
      </c>
      <c r="BI296" s="150" t="str">
        <f t="shared" si="129"/>
        <v/>
      </c>
      <c r="BJ296" s="151" t="str">
        <f t="shared" si="129"/>
        <v/>
      </c>
      <c r="BK296" s="125"/>
    </row>
    <row r="297" spans="2:63" ht="15" customHeight="1" outlineLevel="2" x14ac:dyDescent="0.2">
      <c r="B297" s="119"/>
      <c r="C297" s="209" t="s">
        <v>377</v>
      </c>
      <c r="D297" s="153" t="s">
        <v>464</v>
      </c>
      <c r="E297" s="156">
        <v>30</v>
      </c>
      <c r="F297" s="154">
        <f t="shared" si="126"/>
        <v>35</v>
      </c>
      <c r="G297" s="217">
        <v>5</v>
      </c>
      <c r="H297" s="155">
        <v>1</v>
      </c>
      <c r="I297" s="150" t="str">
        <f t="shared" si="130"/>
        <v/>
      </c>
      <c r="J297" s="150" t="str">
        <f t="shared" si="130"/>
        <v/>
      </c>
      <c r="K297" s="150" t="str">
        <f t="shared" si="130"/>
        <v/>
      </c>
      <c r="L297" s="150" t="str">
        <f t="shared" si="130"/>
        <v/>
      </c>
      <c r="M297" s="150" t="str">
        <f t="shared" si="130"/>
        <v/>
      </c>
      <c r="N297" s="150" t="str">
        <f t="shared" si="130"/>
        <v/>
      </c>
      <c r="O297" s="150" t="str">
        <f t="shared" si="130"/>
        <v/>
      </c>
      <c r="P297" s="150" t="str">
        <f t="shared" si="130"/>
        <v/>
      </c>
      <c r="Q297" s="150" t="str">
        <f t="shared" si="130"/>
        <v/>
      </c>
      <c r="R297" s="150" t="str">
        <f t="shared" si="130"/>
        <v/>
      </c>
      <c r="S297" s="150" t="str">
        <f t="shared" si="130"/>
        <v/>
      </c>
      <c r="T297" s="150" t="str">
        <f t="shared" si="130"/>
        <v/>
      </c>
      <c r="U297" s="150" t="str">
        <f t="shared" si="130"/>
        <v/>
      </c>
      <c r="V297" s="150" t="str">
        <f t="shared" si="130"/>
        <v/>
      </c>
      <c r="W297" s="150" t="str">
        <f t="shared" si="130"/>
        <v/>
      </c>
      <c r="X297" s="150" t="str">
        <f t="shared" si="130"/>
        <v/>
      </c>
      <c r="Y297" s="150" t="str">
        <f t="shared" si="128"/>
        <v/>
      </c>
      <c r="Z297" s="150" t="str">
        <f t="shared" si="128"/>
        <v/>
      </c>
      <c r="AA297" s="150" t="str">
        <f t="shared" si="128"/>
        <v/>
      </c>
      <c r="AB297" s="150" t="str">
        <f t="shared" si="128"/>
        <v/>
      </c>
      <c r="AC297" s="150" t="str">
        <f t="shared" si="128"/>
        <v/>
      </c>
      <c r="AD297" s="150" t="str">
        <f t="shared" si="128"/>
        <v/>
      </c>
      <c r="AE297" s="150" t="str">
        <f t="shared" si="128"/>
        <v/>
      </c>
      <c r="AF297" s="150" t="str">
        <f t="shared" si="128"/>
        <v/>
      </c>
      <c r="AG297" s="150" t="str">
        <f t="shared" si="128"/>
        <v/>
      </c>
      <c r="AH297" s="150" t="str">
        <f t="shared" si="128"/>
        <v/>
      </c>
      <c r="AI297" s="150" t="str">
        <f t="shared" si="128"/>
        <v/>
      </c>
      <c r="AJ297" s="150" t="str">
        <f t="shared" si="128"/>
        <v/>
      </c>
      <c r="AK297" s="150" t="str">
        <f t="shared" si="128"/>
        <v/>
      </c>
      <c r="AL297" s="150" t="str">
        <f t="shared" si="128"/>
        <v/>
      </c>
      <c r="AM297" s="150" t="str">
        <f t="shared" si="128"/>
        <v>█</v>
      </c>
      <c r="AN297" s="150" t="str">
        <f t="shared" si="129"/>
        <v>█</v>
      </c>
      <c r="AO297" s="150" t="str">
        <f t="shared" si="129"/>
        <v>█</v>
      </c>
      <c r="AP297" s="150" t="str">
        <f t="shared" si="129"/>
        <v>█</v>
      </c>
      <c r="AQ297" s="150" t="str">
        <f t="shared" si="129"/>
        <v>█</v>
      </c>
      <c r="AR297" s="150" t="str">
        <f t="shared" si="129"/>
        <v/>
      </c>
      <c r="AS297" s="150" t="str">
        <f t="shared" si="129"/>
        <v/>
      </c>
      <c r="AT297" s="150" t="str">
        <f t="shared" si="129"/>
        <v/>
      </c>
      <c r="AU297" s="150" t="str">
        <f t="shared" si="129"/>
        <v/>
      </c>
      <c r="AV297" s="150" t="str">
        <f t="shared" si="129"/>
        <v/>
      </c>
      <c r="AW297" s="150" t="str">
        <f t="shared" si="129"/>
        <v/>
      </c>
      <c r="AX297" s="150" t="str">
        <f t="shared" si="129"/>
        <v/>
      </c>
      <c r="AY297" s="150" t="str">
        <f t="shared" si="129"/>
        <v/>
      </c>
      <c r="AZ297" s="150" t="str">
        <f t="shared" si="129"/>
        <v/>
      </c>
      <c r="BA297" s="150" t="str">
        <f t="shared" si="129"/>
        <v/>
      </c>
      <c r="BB297" s="150" t="str">
        <f t="shared" si="129"/>
        <v/>
      </c>
      <c r="BC297" s="150" t="str">
        <f t="shared" si="129"/>
        <v/>
      </c>
      <c r="BD297" s="150" t="str">
        <f t="shared" si="129"/>
        <v/>
      </c>
      <c r="BE297" s="150" t="str">
        <f t="shared" si="129"/>
        <v/>
      </c>
      <c r="BF297" s="150" t="str">
        <f t="shared" si="129"/>
        <v/>
      </c>
      <c r="BG297" s="150" t="str">
        <f t="shared" si="129"/>
        <v/>
      </c>
      <c r="BH297" s="150" t="str">
        <f t="shared" si="129"/>
        <v/>
      </c>
      <c r="BI297" s="150" t="str">
        <f t="shared" si="129"/>
        <v/>
      </c>
      <c r="BJ297" s="151" t="str">
        <f t="shared" si="129"/>
        <v/>
      </c>
      <c r="BK297" s="125"/>
    </row>
    <row r="298" spans="2:63" ht="15" customHeight="1" outlineLevel="2" x14ac:dyDescent="0.2">
      <c r="B298" s="119"/>
      <c r="C298" s="209" t="s">
        <v>378</v>
      </c>
      <c r="D298" s="153" t="s">
        <v>464</v>
      </c>
      <c r="E298" s="156">
        <v>35</v>
      </c>
      <c r="F298" s="154">
        <f t="shared" si="126"/>
        <v>37</v>
      </c>
      <c r="G298" s="217">
        <v>2</v>
      </c>
      <c r="H298" s="155">
        <v>1</v>
      </c>
      <c r="I298" s="150" t="str">
        <f t="shared" si="130"/>
        <v/>
      </c>
      <c r="J298" s="150" t="str">
        <f t="shared" si="130"/>
        <v/>
      </c>
      <c r="K298" s="150" t="str">
        <f t="shared" si="130"/>
        <v/>
      </c>
      <c r="L298" s="150" t="str">
        <f t="shared" si="130"/>
        <v/>
      </c>
      <c r="M298" s="150" t="str">
        <f t="shared" si="130"/>
        <v/>
      </c>
      <c r="N298" s="150" t="str">
        <f t="shared" si="130"/>
        <v/>
      </c>
      <c r="O298" s="150" t="str">
        <f t="shared" si="130"/>
        <v/>
      </c>
      <c r="P298" s="150" t="str">
        <f t="shared" si="130"/>
        <v/>
      </c>
      <c r="Q298" s="150" t="str">
        <f t="shared" si="130"/>
        <v/>
      </c>
      <c r="R298" s="150" t="str">
        <f t="shared" si="130"/>
        <v/>
      </c>
      <c r="S298" s="150" t="str">
        <f t="shared" si="130"/>
        <v/>
      </c>
      <c r="T298" s="150" t="str">
        <f t="shared" si="130"/>
        <v/>
      </c>
      <c r="U298" s="150" t="str">
        <f t="shared" si="130"/>
        <v/>
      </c>
      <c r="V298" s="150" t="str">
        <f t="shared" si="130"/>
        <v/>
      </c>
      <c r="W298" s="150" t="str">
        <f t="shared" si="130"/>
        <v/>
      </c>
      <c r="X298" s="150" t="str">
        <f t="shared" si="130"/>
        <v/>
      </c>
      <c r="Y298" s="150" t="str">
        <f t="shared" si="128"/>
        <v/>
      </c>
      <c r="Z298" s="150" t="str">
        <f t="shared" si="128"/>
        <v/>
      </c>
      <c r="AA298" s="150" t="str">
        <f t="shared" si="128"/>
        <v/>
      </c>
      <c r="AB298" s="150" t="str">
        <f t="shared" si="128"/>
        <v/>
      </c>
      <c r="AC298" s="150" t="str">
        <f t="shared" si="128"/>
        <v/>
      </c>
      <c r="AD298" s="150" t="str">
        <f t="shared" si="128"/>
        <v/>
      </c>
      <c r="AE298" s="150" t="str">
        <f t="shared" si="128"/>
        <v/>
      </c>
      <c r="AF298" s="150" t="str">
        <f t="shared" si="128"/>
        <v/>
      </c>
      <c r="AG298" s="150" t="str">
        <f t="shared" si="128"/>
        <v/>
      </c>
      <c r="AH298" s="150" t="str">
        <f t="shared" si="128"/>
        <v/>
      </c>
      <c r="AI298" s="150" t="str">
        <f t="shared" si="128"/>
        <v/>
      </c>
      <c r="AJ298" s="150" t="str">
        <f t="shared" si="128"/>
        <v/>
      </c>
      <c r="AK298" s="150" t="str">
        <f t="shared" si="128"/>
        <v/>
      </c>
      <c r="AL298" s="150" t="str">
        <f t="shared" si="128"/>
        <v/>
      </c>
      <c r="AM298" s="150" t="str">
        <f t="shared" si="128"/>
        <v/>
      </c>
      <c r="AN298" s="150" t="str">
        <f t="shared" si="129"/>
        <v/>
      </c>
      <c r="AO298" s="150" t="str">
        <f t="shared" si="129"/>
        <v/>
      </c>
      <c r="AP298" s="150" t="str">
        <f t="shared" si="129"/>
        <v/>
      </c>
      <c r="AQ298" s="150" t="str">
        <f t="shared" si="129"/>
        <v/>
      </c>
      <c r="AR298" s="150" t="str">
        <f t="shared" si="129"/>
        <v>█</v>
      </c>
      <c r="AS298" s="150" t="str">
        <f t="shared" si="129"/>
        <v>█</v>
      </c>
      <c r="AT298" s="150" t="str">
        <f t="shared" si="129"/>
        <v/>
      </c>
      <c r="AU298" s="150" t="str">
        <f t="shared" si="129"/>
        <v/>
      </c>
      <c r="AV298" s="150" t="str">
        <f t="shared" si="129"/>
        <v/>
      </c>
      <c r="AW298" s="150" t="str">
        <f t="shared" si="129"/>
        <v/>
      </c>
      <c r="AX298" s="150" t="str">
        <f t="shared" si="129"/>
        <v/>
      </c>
      <c r="AY298" s="150" t="str">
        <f t="shared" si="129"/>
        <v/>
      </c>
      <c r="AZ298" s="150" t="str">
        <f t="shared" si="129"/>
        <v/>
      </c>
      <c r="BA298" s="150" t="str">
        <f t="shared" si="129"/>
        <v/>
      </c>
      <c r="BB298" s="150" t="str">
        <f t="shared" si="129"/>
        <v/>
      </c>
      <c r="BC298" s="150" t="str">
        <f t="shared" si="129"/>
        <v/>
      </c>
      <c r="BD298" s="150" t="str">
        <f t="shared" si="129"/>
        <v/>
      </c>
      <c r="BE298" s="150" t="str">
        <f t="shared" si="129"/>
        <v/>
      </c>
      <c r="BF298" s="150" t="str">
        <f t="shared" si="129"/>
        <v/>
      </c>
      <c r="BG298" s="150" t="str">
        <f t="shared" si="129"/>
        <v/>
      </c>
      <c r="BH298" s="150" t="str">
        <f t="shared" si="129"/>
        <v/>
      </c>
      <c r="BI298" s="150" t="str">
        <f t="shared" si="129"/>
        <v/>
      </c>
      <c r="BJ298" s="151" t="str">
        <f t="shared" si="129"/>
        <v/>
      </c>
      <c r="BK298" s="125"/>
    </row>
    <row r="299" spans="2:63" ht="15" customHeight="1" outlineLevel="2" x14ac:dyDescent="0.2">
      <c r="B299" s="119"/>
      <c r="C299" s="209" t="s">
        <v>379</v>
      </c>
      <c r="D299" s="153" t="s">
        <v>464</v>
      </c>
      <c r="E299" s="156">
        <v>37</v>
      </c>
      <c r="F299" s="154">
        <f t="shared" si="126"/>
        <v>40</v>
      </c>
      <c r="G299" s="217">
        <v>3</v>
      </c>
      <c r="H299" s="155">
        <v>1</v>
      </c>
      <c r="I299" s="150" t="str">
        <f t="shared" si="130"/>
        <v/>
      </c>
      <c r="J299" s="150" t="str">
        <f t="shared" si="130"/>
        <v/>
      </c>
      <c r="K299" s="150" t="str">
        <f t="shared" si="130"/>
        <v/>
      </c>
      <c r="L299" s="150" t="str">
        <f t="shared" si="130"/>
        <v/>
      </c>
      <c r="M299" s="150" t="str">
        <f t="shared" si="130"/>
        <v/>
      </c>
      <c r="N299" s="150" t="str">
        <f t="shared" si="130"/>
        <v/>
      </c>
      <c r="O299" s="150" t="str">
        <f t="shared" si="130"/>
        <v/>
      </c>
      <c r="P299" s="150" t="str">
        <f t="shared" si="130"/>
        <v/>
      </c>
      <c r="Q299" s="150" t="str">
        <f t="shared" si="130"/>
        <v/>
      </c>
      <c r="R299" s="150" t="str">
        <f t="shared" si="130"/>
        <v/>
      </c>
      <c r="S299" s="150" t="str">
        <f t="shared" si="130"/>
        <v/>
      </c>
      <c r="T299" s="150" t="str">
        <f t="shared" si="130"/>
        <v/>
      </c>
      <c r="U299" s="150" t="str">
        <f t="shared" si="130"/>
        <v/>
      </c>
      <c r="V299" s="150" t="str">
        <f t="shared" si="130"/>
        <v/>
      </c>
      <c r="W299" s="150" t="str">
        <f t="shared" si="130"/>
        <v/>
      </c>
      <c r="X299" s="150" t="str">
        <f t="shared" si="130"/>
        <v/>
      </c>
      <c r="Y299" s="150" t="str">
        <f t="shared" si="128"/>
        <v/>
      </c>
      <c r="Z299" s="150" t="str">
        <f t="shared" si="128"/>
        <v/>
      </c>
      <c r="AA299" s="150" t="str">
        <f t="shared" si="128"/>
        <v/>
      </c>
      <c r="AB299" s="150" t="str">
        <f t="shared" si="128"/>
        <v/>
      </c>
      <c r="AC299" s="150" t="str">
        <f t="shared" si="128"/>
        <v/>
      </c>
      <c r="AD299" s="150" t="str">
        <f t="shared" si="128"/>
        <v/>
      </c>
      <c r="AE299" s="150" t="str">
        <f t="shared" si="128"/>
        <v/>
      </c>
      <c r="AF299" s="150" t="str">
        <f t="shared" si="128"/>
        <v/>
      </c>
      <c r="AG299" s="150" t="str">
        <f t="shared" si="128"/>
        <v/>
      </c>
      <c r="AH299" s="150" t="str">
        <f t="shared" si="128"/>
        <v/>
      </c>
      <c r="AI299" s="150" t="str">
        <f t="shared" si="128"/>
        <v/>
      </c>
      <c r="AJ299" s="150" t="str">
        <f t="shared" si="128"/>
        <v/>
      </c>
      <c r="AK299" s="150" t="str">
        <f t="shared" si="128"/>
        <v/>
      </c>
      <c r="AL299" s="150" t="str">
        <f t="shared" si="128"/>
        <v/>
      </c>
      <c r="AM299" s="150" t="str">
        <f t="shared" si="128"/>
        <v/>
      </c>
      <c r="AN299" s="150" t="str">
        <f t="shared" si="129"/>
        <v/>
      </c>
      <c r="AO299" s="150" t="str">
        <f t="shared" si="129"/>
        <v/>
      </c>
      <c r="AP299" s="150" t="str">
        <f t="shared" si="129"/>
        <v/>
      </c>
      <c r="AQ299" s="150" t="str">
        <f t="shared" si="129"/>
        <v/>
      </c>
      <c r="AR299" s="150" t="str">
        <f t="shared" si="129"/>
        <v/>
      </c>
      <c r="AS299" s="150" t="str">
        <f t="shared" si="129"/>
        <v/>
      </c>
      <c r="AT299" s="150" t="str">
        <f t="shared" si="129"/>
        <v>█</v>
      </c>
      <c r="AU299" s="150" t="str">
        <f t="shared" si="129"/>
        <v>█</v>
      </c>
      <c r="AV299" s="150" t="str">
        <f t="shared" si="129"/>
        <v>█</v>
      </c>
      <c r="AW299" s="150" t="str">
        <f t="shared" si="129"/>
        <v/>
      </c>
      <c r="AX299" s="150" t="str">
        <f t="shared" si="129"/>
        <v/>
      </c>
      <c r="AY299" s="150" t="str">
        <f t="shared" si="129"/>
        <v/>
      </c>
      <c r="AZ299" s="150" t="str">
        <f t="shared" si="129"/>
        <v/>
      </c>
      <c r="BA299" s="150" t="str">
        <f t="shared" si="129"/>
        <v/>
      </c>
      <c r="BB299" s="150" t="str">
        <f t="shared" si="129"/>
        <v/>
      </c>
      <c r="BC299" s="150" t="str">
        <f t="shared" si="129"/>
        <v/>
      </c>
      <c r="BD299" s="150" t="str">
        <f t="shared" si="129"/>
        <v/>
      </c>
      <c r="BE299" s="150" t="str">
        <f t="shared" si="129"/>
        <v/>
      </c>
      <c r="BF299" s="150" t="str">
        <f t="shared" si="129"/>
        <v/>
      </c>
      <c r="BG299" s="150" t="str">
        <f t="shared" si="129"/>
        <v/>
      </c>
      <c r="BH299" s="150" t="str">
        <f t="shared" si="129"/>
        <v/>
      </c>
      <c r="BI299" s="150" t="str">
        <f t="shared" si="129"/>
        <v/>
      </c>
      <c r="BJ299" s="151" t="str">
        <f t="shared" si="129"/>
        <v/>
      </c>
      <c r="BK299" s="125"/>
    </row>
    <row r="300" spans="2:63" ht="15" customHeight="1" outlineLevel="2" x14ac:dyDescent="0.2">
      <c r="B300" s="119"/>
      <c r="C300" s="209" t="s">
        <v>380</v>
      </c>
      <c r="D300" s="153" t="s">
        <v>464</v>
      </c>
      <c r="E300" s="156">
        <v>40</v>
      </c>
      <c r="F300" s="154">
        <f t="shared" si="126"/>
        <v>45</v>
      </c>
      <c r="G300" s="217">
        <v>5</v>
      </c>
      <c r="H300" s="155">
        <v>1</v>
      </c>
      <c r="I300" s="150" t="str">
        <f t="shared" si="130"/>
        <v/>
      </c>
      <c r="J300" s="150" t="str">
        <f t="shared" si="130"/>
        <v/>
      </c>
      <c r="K300" s="150" t="str">
        <f t="shared" si="130"/>
        <v/>
      </c>
      <c r="L300" s="150" t="str">
        <f t="shared" si="130"/>
        <v/>
      </c>
      <c r="M300" s="150" t="str">
        <f t="shared" si="130"/>
        <v/>
      </c>
      <c r="N300" s="150" t="str">
        <f t="shared" si="130"/>
        <v/>
      </c>
      <c r="O300" s="150" t="str">
        <f t="shared" si="130"/>
        <v/>
      </c>
      <c r="P300" s="150" t="str">
        <f t="shared" si="130"/>
        <v/>
      </c>
      <c r="Q300" s="150" t="str">
        <f t="shared" si="130"/>
        <v/>
      </c>
      <c r="R300" s="150" t="str">
        <f t="shared" si="130"/>
        <v/>
      </c>
      <c r="S300" s="150" t="str">
        <f t="shared" si="130"/>
        <v/>
      </c>
      <c r="T300" s="150" t="str">
        <f t="shared" si="130"/>
        <v/>
      </c>
      <c r="U300" s="150" t="str">
        <f t="shared" si="130"/>
        <v/>
      </c>
      <c r="V300" s="150" t="str">
        <f t="shared" si="130"/>
        <v/>
      </c>
      <c r="W300" s="150" t="str">
        <f t="shared" si="130"/>
        <v/>
      </c>
      <c r="X300" s="150" t="str">
        <f t="shared" si="130"/>
        <v/>
      </c>
      <c r="Y300" s="150" t="str">
        <f t="shared" si="128"/>
        <v/>
      </c>
      <c r="Z300" s="150" t="str">
        <f t="shared" si="128"/>
        <v/>
      </c>
      <c r="AA300" s="150" t="str">
        <f t="shared" si="128"/>
        <v/>
      </c>
      <c r="AB300" s="150" t="str">
        <f t="shared" si="128"/>
        <v/>
      </c>
      <c r="AC300" s="150" t="str">
        <f t="shared" si="128"/>
        <v/>
      </c>
      <c r="AD300" s="150" t="str">
        <f t="shared" si="128"/>
        <v/>
      </c>
      <c r="AE300" s="150" t="str">
        <f t="shared" si="128"/>
        <v/>
      </c>
      <c r="AF300" s="150" t="str">
        <f t="shared" si="128"/>
        <v/>
      </c>
      <c r="AG300" s="150" t="str">
        <f t="shared" si="128"/>
        <v/>
      </c>
      <c r="AH300" s="150" t="str">
        <f t="shared" si="128"/>
        <v/>
      </c>
      <c r="AI300" s="150" t="str">
        <f t="shared" si="128"/>
        <v/>
      </c>
      <c r="AJ300" s="150" t="str">
        <f t="shared" si="128"/>
        <v/>
      </c>
      <c r="AK300" s="150" t="str">
        <f t="shared" si="128"/>
        <v/>
      </c>
      <c r="AL300" s="150" t="str">
        <f t="shared" si="128"/>
        <v/>
      </c>
      <c r="AM300" s="150" t="str">
        <f t="shared" si="128"/>
        <v/>
      </c>
      <c r="AN300" s="150" t="str">
        <f t="shared" si="129"/>
        <v/>
      </c>
      <c r="AO300" s="150" t="str">
        <f t="shared" si="129"/>
        <v/>
      </c>
      <c r="AP300" s="150" t="str">
        <f t="shared" si="129"/>
        <v/>
      </c>
      <c r="AQ300" s="150" t="str">
        <f t="shared" si="129"/>
        <v/>
      </c>
      <c r="AR300" s="150" t="str">
        <f t="shared" si="129"/>
        <v/>
      </c>
      <c r="AS300" s="150" t="str">
        <f t="shared" si="129"/>
        <v/>
      </c>
      <c r="AT300" s="150" t="str">
        <f t="shared" si="129"/>
        <v/>
      </c>
      <c r="AU300" s="150" t="str">
        <f t="shared" si="129"/>
        <v/>
      </c>
      <c r="AV300" s="150" t="str">
        <f t="shared" si="129"/>
        <v/>
      </c>
      <c r="AW300" s="150" t="str">
        <f t="shared" si="129"/>
        <v>█</v>
      </c>
      <c r="AX300" s="150" t="str">
        <f t="shared" si="129"/>
        <v>█</v>
      </c>
      <c r="AY300" s="150" t="str">
        <f t="shared" si="129"/>
        <v>█</v>
      </c>
      <c r="AZ300" s="150" t="str">
        <f t="shared" si="129"/>
        <v>█</v>
      </c>
      <c r="BA300" s="150" t="str">
        <f t="shared" si="129"/>
        <v>█</v>
      </c>
      <c r="BB300" s="150" t="str">
        <f t="shared" si="129"/>
        <v/>
      </c>
      <c r="BC300" s="150" t="str">
        <f t="shared" si="129"/>
        <v/>
      </c>
      <c r="BD300" s="150" t="str">
        <f t="shared" si="129"/>
        <v/>
      </c>
      <c r="BE300" s="150" t="str">
        <f t="shared" si="129"/>
        <v/>
      </c>
      <c r="BF300" s="150" t="str">
        <f t="shared" si="129"/>
        <v/>
      </c>
      <c r="BG300" s="150" t="str">
        <f t="shared" si="129"/>
        <v/>
      </c>
      <c r="BH300" s="150" t="str">
        <f t="shared" si="129"/>
        <v/>
      </c>
      <c r="BI300" s="150" t="str">
        <f t="shared" si="129"/>
        <v/>
      </c>
      <c r="BJ300" s="151" t="str">
        <f t="shared" si="129"/>
        <v/>
      </c>
      <c r="BK300" s="125"/>
    </row>
    <row r="301" spans="2:63" ht="15" customHeight="1" outlineLevel="2" x14ac:dyDescent="0.2">
      <c r="B301" s="119"/>
      <c r="C301" s="209" t="s">
        <v>381</v>
      </c>
      <c r="D301" s="153" t="s">
        <v>464</v>
      </c>
      <c r="E301" s="156">
        <v>45</v>
      </c>
      <c r="F301" s="154">
        <f t="shared" si="126"/>
        <v>49</v>
      </c>
      <c r="G301" s="217">
        <v>4</v>
      </c>
      <c r="H301" s="155">
        <v>1</v>
      </c>
      <c r="I301" s="150" t="str">
        <f t="shared" si="130"/>
        <v/>
      </c>
      <c r="J301" s="150" t="str">
        <f t="shared" si="130"/>
        <v/>
      </c>
      <c r="K301" s="150" t="str">
        <f t="shared" si="130"/>
        <v/>
      </c>
      <c r="L301" s="150" t="str">
        <f t="shared" si="130"/>
        <v/>
      </c>
      <c r="M301" s="150" t="str">
        <f t="shared" si="130"/>
        <v/>
      </c>
      <c r="N301" s="150" t="str">
        <f t="shared" si="130"/>
        <v/>
      </c>
      <c r="O301" s="150" t="str">
        <f t="shared" si="130"/>
        <v/>
      </c>
      <c r="P301" s="150" t="str">
        <f t="shared" si="130"/>
        <v/>
      </c>
      <c r="Q301" s="150" t="str">
        <f t="shared" si="130"/>
        <v/>
      </c>
      <c r="R301" s="150" t="str">
        <f t="shared" si="130"/>
        <v/>
      </c>
      <c r="S301" s="150" t="str">
        <f t="shared" si="130"/>
        <v/>
      </c>
      <c r="T301" s="150" t="str">
        <f t="shared" si="130"/>
        <v/>
      </c>
      <c r="U301" s="150" t="str">
        <f t="shared" si="130"/>
        <v/>
      </c>
      <c r="V301" s="150" t="str">
        <f t="shared" si="130"/>
        <v/>
      </c>
      <c r="W301" s="150" t="str">
        <f t="shared" si="130"/>
        <v/>
      </c>
      <c r="X301" s="150" t="str">
        <f t="shared" si="130"/>
        <v/>
      </c>
      <c r="Y301" s="150" t="str">
        <f t="shared" si="128"/>
        <v/>
      </c>
      <c r="Z301" s="150" t="str">
        <f t="shared" si="128"/>
        <v/>
      </c>
      <c r="AA301" s="150" t="str">
        <f t="shared" si="128"/>
        <v/>
      </c>
      <c r="AB301" s="150" t="str">
        <f t="shared" si="128"/>
        <v/>
      </c>
      <c r="AC301" s="150" t="str">
        <f t="shared" si="128"/>
        <v/>
      </c>
      <c r="AD301" s="150" t="str">
        <f t="shared" si="128"/>
        <v/>
      </c>
      <c r="AE301" s="150" t="str">
        <f t="shared" si="128"/>
        <v/>
      </c>
      <c r="AF301" s="150" t="str">
        <f t="shared" si="128"/>
        <v/>
      </c>
      <c r="AG301" s="150" t="str">
        <f t="shared" si="128"/>
        <v/>
      </c>
      <c r="AH301" s="150" t="str">
        <f t="shared" si="128"/>
        <v/>
      </c>
      <c r="AI301" s="150" t="str">
        <f t="shared" si="128"/>
        <v/>
      </c>
      <c r="AJ301" s="150" t="str">
        <f t="shared" si="128"/>
        <v/>
      </c>
      <c r="AK301" s="150" t="str">
        <f t="shared" si="128"/>
        <v/>
      </c>
      <c r="AL301" s="150" t="str">
        <f t="shared" si="128"/>
        <v/>
      </c>
      <c r="AM301" s="150" t="str">
        <f t="shared" si="128"/>
        <v/>
      </c>
      <c r="AN301" s="150" t="str">
        <f t="shared" si="129"/>
        <v/>
      </c>
      <c r="AO301" s="150" t="str">
        <f t="shared" si="129"/>
        <v/>
      </c>
      <c r="AP301" s="150" t="str">
        <f t="shared" si="129"/>
        <v/>
      </c>
      <c r="AQ301" s="150" t="str">
        <f t="shared" si="129"/>
        <v/>
      </c>
      <c r="AR301" s="150" t="str">
        <f t="shared" si="129"/>
        <v/>
      </c>
      <c r="AS301" s="150" t="str">
        <f t="shared" si="129"/>
        <v/>
      </c>
      <c r="AT301" s="150" t="str">
        <f t="shared" si="129"/>
        <v/>
      </c>
      <c r="AU301" s="150" t="str">
        <f t="shared" si="129"/>
        <v/>
      </c>
      <c r="AV301" s="150" t="str">
        <f t="shared" si="129"/>
        <v/>
      </c>
      <c r="AW301" s="150" t="str">
        <f t="shared" si="129"/>
        <v/>
      </c>
      <c r="AX301" s="150" t="str">
        <f t="shared" si="129"/>
        <v/>
      </c>
      <c r="AY301" s="150" t="str">
        <f t="shared" si="129"/>
        <v/>
      </c>
      <c r="AZ301" s="150" t="str">
        <f t="shared" si="129"/>
        <v/>
      </c>
      <c r="BA301" s="150" t="str">
        <f t="shared" si="129"/>
        <v/>
      </c>
      <c r="BB301" s="150" t="str">
        <f t="shared" si="129"/>
        <v>█</v>
      </c>
      <c r="BC301" s="150" t="str">
        <f t="shared" si="129"/>
        <v>█</v>
      </c>
      <c r="BD301" s="150" t="str">
        <f t="shared" si="129"/>
        <v>█</v>
      </c>
      <c r="BE301" s="150" t="str">
        <f t="shared" si="129"/>
        <v>█</v>
      </c>
      <c r="BF301" s="150" t="str">
        <f t="shared" si="129"/>
        <v/>
      </c>
      <c r="BG301" s="150" t="str">
        <f t="shared" si="129"/>
        <v/>
      </c>
      <c r="BH301" s="150" t="str">
        <f t="shared" si="129"/>
        <v/>
      </c>
      <c r="BI301" s="150" t="str">
        <f t="shared" si="129"/>
        <v/>
      </c>
      <c r="BJ301" s="151" t="str">
        <f t="shared" si="129"/>
        <v/>
      </c>
      <c r="BK301" s="125"/>
    </row>
    <row r="302" spans="2:63" ht="15" customHeight="1" x14ac:dyDescent="0.3">
      <c r="B302" s="119"/>
      <c r="C302" s="204" t="s">
        <v>382</v>
      </c>
      <c r="D302" s="205" t="s">
        <v>466</v>
      </c>
      <c r="E302" s="206">
        <f>MIN(E303,E305)</f>
        <v>14</v>
      </c>
      <c r="F302" s="207">
        <f>MAX(F303,F305)</f>
        <v>54</v>
      </c>
      <c r="G302" s="207">
        <f>F302-E302</f>
        <v>40</v>
      </c>
      <c r="H302" s="208">
        <f>AVERAGE(H303,H305)</f>
        <v>0.5</v>
      </c>
      <c r="I302" s="150" t="str">
        <f t="shared" si="130"/>
        <v/>
      </c>
      <c r="J302" s="150" t="str">
        <f t="shared" si="130"/>
        <v/>
      </c>
      <c r="K302" s="150" t="str">
        <f t="shared" si="130"/>
        <v/>
      </c>
      <c r="L302" s="150" t="str">
        <f t="shared" si="130"/>
        <v/>
      </c>
      <c r="M302" s="150" t="str">
        <f t="shared" si="130"/>
        <v/>
      </c>
      <c r="N302" s="150" t="str">
        <f t="shared" si="130"/>
        <v/>
      </c>
      <c r="O302" s="150" t="str">
        <f t="shared" si="130"/>
        <v/>
      </c>
      <c r="P302" s="150" t="str">
        <f t="shared" si="130"/>
        <v/>
      </c>
      <c r="Q302" s="150" t="str">
        <f t="shared" si="130"/>
        <v/>
      </c>
      <c r="R302" s="150" t="str">
        <f t="shared" si="130"/>
        <v/>
      </c>
      <c r="S302" s="150" t="str">
        <f t="shared" si="130"/>
        <v/>
      </c>
      <c r="T302" s="150" t="str">
        <f t="shared" si="130"/>
        <v/>
      </c>
      <c r="U302" s="150" t="str">
        <f t="shared" si="130"/>
        <v/>
      </c>
      <c r="V302" s="150" t="str">
        <f t="shared" si="130"/>
        <v/>
      </c>
      <c r="W302" s="150" t="str">
        <f t="shared" si="130"/>
        <v>█</v>
      </c>
      <c r="X302" s="150" t="str">
        <f t="shared" si="130"/>
        <v>█</v>
      </c>
      <c r="Y302" s="150" t="str">
        <f t="shared" si="128"/>
        <v>█</v>
      </c>
      <c r="Z302" s="150" t="str">
        <f t="shared" si="128"/>
        <v>█</v>
      </c>
      <c r="AA302" s="150" t="str">
        <f t="shared" si="128"/>
        <v>█</v>
      </c>
      <c r="AB302" s="150" t="str">
        <f t="shared" si="128"/>
        <v>█</v>
      </c>
      <c r="AC302" s="150" t="str">
        <f t="shared" si="128"/>
        <v>█</v>
      </c>
      <c r="AD302" s="150" t="str">
        <f t="shared" si="128"/>
        <v>█</v>
      </c>
      <c r="AE302" s="150" t="str">
        <f t="shared" si="128"/>
        <v>█</v>
      </c>
      <c r="AF302" s="150" t="str">
        <f t="shared" si="128"/>
        <v>█</v>
      </c>
      <c r="AG302" s="150" t="str">
        <f t="shared" si="128"/>
        <v>█</v>
      </c>
      <c r="AH302" s="150" t="str">
        <f t="shared" si="128"/>
        <v>█</v>
      </c>
      <c r="AI302" s="150" t="str">
        <f t="shared" si="128"/>
        <v>█</v>
      </c>
      <c r="AJ302" s="150" t="str">
        <f t="shared" si="128"/>
        <v>█</v>
      </c>
      <c r="AK302" s="150" t="str">
        <f t="shared" si="128"/>
        <v>█</v>
      </c>
      <c r="AL302" s="150" t="str">
        <f t="shared" si="128"/>
        <v>█</v>
      </c>
      <c r="AM302" s="150" t="str">
        <f t="shared" si="128"/>
        <v>█</v>
      </c>
      <c r="AN302" s="150" t="str">
        <f t="shared" si="129"/>
        <v>█</v>
      </c>
      <c r="AO302" s="150" t="str">
        <f t="shared" si="129"/>
        <v>█</v>
      </c>
      <c r="AP302" s="150" t="str">
        <f t="shared" si="129"/>
        <v>█</v>
      </c>
      <c r="AQ302" s="150" t="str">
        <f t="shared" si="129"/>
        <v/>
      </c>
      <c r="AR302" s="150" t="str">
        <f t="shared" si="129"/>
        <v/>
      </c>
      <c r="AS302" s="150" t="str">
        <f t="shared" si="129"/>
        <v/>
      </c>
      <c r="AT302" s="150" t="str">
        <f t="shared" si="129"/>
        <v/>
      </c>
      <c r="AU302" s="150" t="str">
        <f t="shared" si="129"/>
        <v/>
      </c>
      <c r="AV302" s="150" t="str">
        <f t="shared" si="129"/>
        <v/>
      </c>
      <c r="AW302" s="150" t="str">
        <f t="shared" si="129"/>
        <v/>
      </c>
      <c r="AX302" s="150" t="str">
        <f t="shared" si="129"/>
        <v/>
      </c>
      <c r="AY302" s="150" t="str">
        <f t="shared" si="129"/>
        <v/>
      </c>
      <c r="AZ302" s="150" t="str">
        <f t="shared" si="129"/>
        <v/>
      </c>
      <c r="BA302" s="150" t="str">
        <f t="shared" si="129"/>
        <v/>
      </c>
      <c r="BB302" s="150" t="str">
        <f t="shared" si="129"/>
        <v/>
      </c>
      <c r="BC302" s="150" t="str">
        <f t="shared" si="129"/>
        <v/>
      </c>
      <c r="BD302" s="150" t="str">
        <f t="shared" si="129"/>
        <v/>
      </c>
      <c r="BE302" s="150" t="str">
        <f t="shared" si="129"/>
        <v/>
      </c>
      <c r="BF302" s="150" t="str">
        <f t="shared" si="129"/>
        <v/>
      </c>
      <c r="BG302" s="150" t="str">
        <f t="shared" si="129"/>
        <v/>
      </c>
      <c r="BH302" s="150" t="str">
        <f t="shared" si="129"/>
        <v/>
      </c>
      <c r="BI302" s="150" t="str">
        <f t="shared" si="129"/>
        <v/>
      </c>
      <c r="BJ302" s="151" t="str">
        <f t="shared" si="129"/>
        <v/>
      </c>
      <c r="BK302" s="125"/>
    </row>
    <row r="303" spans="2:63" ht="15" customHeight="1" outlineLevel="1" x14ac:dyDescent="0.2">
      <c r="B303" s="119"/>
      <c r="C303" s="180" t="s">
        <v>383</v>
      </c>
      <c r="D303" s="146" t="s">
        <v>466</v>
      </c>
      <c r="E303" s="147">
        <f>MIN(E304)</f>
        <v>14</v>
      </c>
      <c r="F303" s="147">
        <f>MAX(F304)</f>
        <v>22</v>
      </c>
      <c r="G303" s="147">
        <f>F303-E303</f>
        <v>8</v>
      </c>
      <c r="H303" s="148">
        <f>AVERAGE(H304)</f>
        <v>0</v>
      </c>
      <c r="I303" s="150" t="str">
        <f t="shared" si="130"/>
        <v/>
      </c>
      <c r="J303" s="150" t="str">
        <f t="shared" si="130"/>
        <v/>
      </c>
      <c r="K303" s="150" t="str">
        <f t="shared" si="130"/>
        <v/>
      </c>
      <c r="L303" s="150" t="str">
        <f t="shared" si="130"/>
        <v/>
      </c>
      <c r="M303" s="150" t="str">
        <f t="shared" si="130"/>
        <v/>
      </c>
      <c r="N303" s="150" t="str">
        <f t="shared" si="130"/>
        <v/>
      </c>
      <c r="O303" s="150" t="str">
        <f t="shared" si="130"/>
        <v/>
      </c>
      <c r="P303" s="150" t="str">
        <f t="shared" si="130"/>
        <v/>
      </c>
      <c r="Q303" s="150" t="str">
        <f t="shared" si="130"/>
        <v/>
      </c>
      <c r="R303" s="150" t="str">
        <f t="shared" si="130"/>
        <v/>
      </c>
      <c r="S303" s="150" t="str">
        <f t="shared" si="130"/>
        <v/>
      </c>
      <c r="T303" s="150" t="str">
        <f t="shared" si="130"/>
        <v/>
      </c>
      <c r="U303" s="150" t="str">
        <f t="shared" si="130"/>
        <v/>
      </c>
      <c r="V303" s="150" t="str">
        <f t="shared" si="130"/>
        <v/>
      </c>
      <c r="W303" s="150" t="str">
        <f t="shared" si="130"/>
        <v/>
      </c>
      <c r="X303" s="150" t="str">
        <f t="shared" si="130"/>
        <v/>
      </c>
      <c r="Y303" s="150" t="str">
        <f t="shared" si="128"/>
        <v/>
      </c>
      <c r="Z303" s="150" t="str">
        <f t="shared" si="128"/>
        <v/>
      </c>
      <c r="AA303" s="150" t="str">
        <f t="shared" si="128"/>
        <v/>
      </c>
      <c r="AB303" s="150" t="str">
        <f t="shared" si="128"/>
        <v/>
      </c>
      <c r="AC303" s="150" t="str">
        <f t="shared" si="128"/>
        <v/>
      </c>
      <c r="AD303" s="150" t="str">
        <f t="shared" si="128"/>
        <v/>
      </c>
      <c r="AE303" s="150" t="str">
        <f t="shared" si="128"/>
        <v/>
      </c>
      <c r="AF303" s="150" t="str">
        <f t="shared" si="128"/>
        <v/>
      </c>
      <c r="AG303" s="150" t="str">
        <f t="shared" si="128"/>
        <v/>
      </c>
      <c r="AH303" s="150" t="str">
        <f t="shared" si="128"/>
        <v/>
      </c>
      <c r="AI303" s="150" t="str">
        <f t="shared" si="128"/>
        <v/>
      </c>
      <c r="AJ303" s="150" t="str">
        <f t="shared" si="128"/>
        <v/>
      </c>
      <c r="AK303" s="150" t="str">
        <f t="shared" si="128"/>
        <v/>
      </c>
      <c r="AL303" s="150" t="str">
        <f t="shared" si="128"/>
        <v/>
      </c>
      <c r="AM303" s="150" t="str">
        <f t="shared" si="128"/>
        <v/>
      </c>
      <c r="AN303" s="150" t="str">
        <f t="shared" si="129"/>
        <v/>
      </c>
      <c r="AO303" s="150" t="str">
        <f t="shared" si="129"/>
        <v/>
      </c>
      <c r="AP303" s="150" t="str">
        <f t="shared" si="129"/>
        <v/>
      </c>
      <c r="AQ303" s="150" t="str">
        <f t="shared" si="129"/>
        <v/>
      </c>
      <c r="AR303" s="150" t="str">
        <f t="shared" si="129"/>
        <v/>
      </c>
      <c r="AS303" s="150" t="str">
        <f t="shared" si="129"/>
        <v/>
      </c>
      <c r="AT303" s="150" t="str">
        <f t="shared" si="129"/>
        <v/>
      </c>
      <c r="AU303" s="150" t="str">
        <f t="shared" si="129"/>
        <v/>
      </c>
      <c r="AV303" s="150" t="str">
        <f t="shared" si="129"/>
        <v/>
      </c>
      <c r="AW303" s="150" t="str">
        <f t="shared" si="129"/>
        <v/>
      </c>
      <c r="AX303" s="150" t="str">
        <f t="shared" si="129"/>
        <v/>
      </c>
      <c r="AY303" s="150" t="str">
        <f t="shared" si="129"/>
        <v/>
      </c>
      <c r="AZ303" s="150" t="str">
        <f t="shared" si="129"/>
        <v/>
      </c>
      <c r="BA303" s="150" t="str">
        <f t="shared" si="129"/>
        <v/>
      </c>
      <c r="BB303" s="150" t="str">
        <f t="shared" si="129"/>
        <v/>
      </c>
      <c r="BC303" s="150" t="str">
        <f t="shared" si="129"/>
        <v/>
      </c>
      <c r="BD303" s="150" t="str">
        <f t="shared" si="129"/>
        <v/>
      </c>
      <c r="BE303" s="150" t="str">
        <f t="shared" si="129"/>
        <v/>
      </c>
      <c r="BF303" s="150" t="str">
        <f t="shared" si="129"/>
        <v/>
      </c>
      <c r="BG303" s="150" t="str">
        <f t="shared" si="129"/>
        <v/>
      </c>
      <c r="BH303" s="150" t="str">
        <f t="shared" si="129"/>
        <v/>
      </c>
      <c r="BI303" s="150" t="str">
        <f t="shared" si="129"/>
        <v/>
      </c>
      <c r="BJ303" s="151" t="str">
        <f t="shared" si="129"/>
        <v/>
      </c>
      <c r="BK303" s="125"/>
    </row>
    <row r="304" spans="2:63" ht="15" customHeight="1" outlineLevel="2" x14ac:dyDescent="0.2">
      <c r="B304" s="119"/>
      <c r="C304" s="209" t="s">
        <v>384</v>
      </c>
      <c r="D304" s="153" t="s">
        <v>466</v>
      </c>
      <c r="E304" s="156">
        <v>14</v>
      </c>
      <c r="F304" s="154">
        <f t="shared" ref="F304" si="131">E304+G304</f>
        <v>22</v>
      </c>
      <c r="G304" s="156">
        <v>8</v>
      </c>
      <c r="H304" s="158">
        <v>0</v>
      </c>
      <c r="I304" s="150" t="str">
        <f t="shared" si="130"/>
        <v/>
      </c>
      <c r="J304" s="150" t="str">
        <f t="shared" si="130"/>
        <v/>
      </c>
      <c r="K304" s="150" t="str">
        <f t="shared" si="130"/>
        <v/>
      </c>
      <c r="L304" s="150" t="str">
        <f t="shared" si="130"/>
        <v/>
      </c>
      <c r="M304" s="150" t="str">
        <f t="shared" si="130"/>
        <v/>
      </c>
      <c r="N304" s="150" t="str">
        <f t="shared" si="130"/>
        <v/>
      </c>
      <c r="O304" s="150" t="str">
        <f t="shared" si="130"/>
        <v/>
      </c>
      <c r="P304" s="150" t="str">
        <f t="shared" si="130"/>
        <v/>
      </c>
      <c r="Q304" s="150" t="str">
        <f t="shared" si="130"/>
        <v/>
      </c>
      <c r="R304" s="150" t="str">
        <f t="shared" si="130"/>
        <v/>
      </c>
      <c r="S304" s="150" t="str">
        <f t="shared" si="130"/>
        <v/>
      </c>
      <c r="T304" s="150" t="str">
        <f t="shared" si="130"/>
        <v/>
      </c>
      <c r="U304" s="150" t="str">
        <f t="shared" si="130"/>
        <v/>
      </c>
      <c r="V304" s="150" t="str">
        <f t="shared" si="130"/>
        <v/>
      </c>
      <c r="W304" s="150" t="str">
        <f t="shared" si="130"/>
        <v/>
      </c>
      <c r="X304" s="150" t="str">
        <f t="shared" si="130"/>
        <v/>
      </c>
      <c r="Y304" s="150" t="str">
        <f t="shared" si="128"/>
        <v/>
      </c>
      <c r="Z304" s="150" t="str">
        <f t="shared" si="128"/>
        <v/>
      </c>
      <c r="AA304" s="150" t="str">
        <f t="shared" si="128"/>
        <v/>
      </c>
      <c r="AB304" s="150" t="str">
        <f t="shared" si="128"/>
        <v/>
      </c>
      <c r="AC304" s="150" t="str">
        <f t="shared" si="128"/>
        <v/>
      </c>
      <c r="AD304" s="150" t="str">
        <f t="shared" si="128"/>
        <v/>
      </c>
      <c r="AE304" s="150" t="str">
        <f t="shared" si="128"/>
        <v/>
      </c>
      <c r="AF304" s="150" t="str">
        <f t="shared" si="128"/>
        <v/>
      </c>
      <c r="AG304" s="150" t="str">
        <f t="shared" si="128"/>
        <v/>
      </c>
      <c r="AH304" s="150" t="str">
        <f t="shared" si="128"/>
        <v/>
      </c>
      <c r="AI304" s="150" t="str">
        <f t="shared" si="128"/>
        <v/>
      </c>
      <c r="AJ304" s="150" t="str">
        <f t="shared" si="128"/>
        <v/>
      </c>
      <c r="AK304" s="150" t="str">
        <f t="shared" si="128"/>
        <v/>
      </c>
      <c r="AL304" s="150" t="str">
        <f t="shared" si="128"/>
        <v/>
      </c>
      <c r="AM304" s="150" t="str">
        <f t="shared" si="128"/>
        <v/>
      </c>
      <c r="AN304" s="150" t="str">
        <f t="shared" si="129"/>
        <v/>
      </c>
      <c r="AO304" s="150" t="str">
        <f t="shared" si="129"/>
        <v/>
      </c>
      <c r="AP304" s="150" t="str">
        <f t="shared" si="129"/>
        <v/>
      </c>
      <c r="AQ304" s="150" t="str">
        <f t="shared" si="129"/>
        <v/>
      </c>
      <c r="AR304" s="150" t="str">
        <f t="shared" si="129"/>
        <v/>
      </c>
      <c r="AS304" s="150" t="str">
        <f t="shared" si="129"/>
        <v/>
      </c>
      <c r="AT304" s="150" t="str">
        <f t="shared" si="129"/>
        <v/>
      </c>
      <c r="AU304" s="150" t="str">
        <f t="shared" si="129"/>
        <v/>
      </c>
      <c r="AV304" s="150" t="str">
        <f t="shared" si="129"/>
        <v/>
      </c>
      <c r="AW304" s="150" t="str">
        <f t="shared" si="129"/>
        <v/>
      </c>
      <c r="AX304" s="150" t="str">
        <f t="shared" si="129"/>
        <v/>
      </c>
      <c r="AY304" s="150" t="str">
        <f t="shared" si="129"/>
        <v/>
      </c>
      <c r="AZ304" s="150" t="str">
        <f t="shared" si="129"/>
        <v/>
      </c>
      <c r="BA304" s="150" t="str">
        <f t="shared" si="129"/>
        <v/>
      </c>
      <c r="BB304" s="150" t="str">
        <f t="shared" si="129"/>
        <v/>
      </c>
      <c r="BC304" s="150" t="str">
        <f t="shared" si="129"/>
        <v/>
      </c>
      <c r="BD304" s="150" t="str">
        <f t="shared" si="129"/>
        <v/>
      </c>
      <c r="BE304" s="150" t="str">
        <f t="shared" si="129"/>
        <v/>
      </c>
      <c r="BF304" s="150" t="str">
        <f t="shared" si="129"/>
        <v/>
      </c>
      <c r="BG304" s="150" t="str">
        <f t="shared" si="129"/>
        <v/>
      </c>
      <c r="BH304" s="150" t="str">
        <f t="shared" si="129"/>
        <v/>
      </c>
      <c r="BI304" s="150" t="str">
        <f t="shared" si="129"/>
        <v/>
      </c>
      <c r="BJ304" s="151" t="str">
        <f t="shared" si="129"/>
        <v/>
      </c>
      <c r="BK304" s="125"/>
    </row>
    <row r="305" spans="2:63" ht="15" customHeight="1" outlineLevel="1" x14ac:dyDescent="0.2">
      <c r="B305" s="119"/>
      <c r="C305" s="180" t="s">
        <v>385</v>
      </c>
      <c r="D305" s="146" t="s">
        <v>466</v>
      </c>
      <c r="E305" s="147">
        <f>MIN(E306:E309)</f>
        <v>14</v>
      </c>
      <c r="F305" s="147">
        <f>MAX(F306:F309)</f>
        <v>54</v>
      </c>
      <c r="G305" s="147">
        <f>F305-E305</f>
        <v>40</v>
      </c>
      <c r="H305" s="148">
        <f>AVERAGE(H306:H309)</f>
        <v>1</v>
      </c>
      <c r="I305" s="150" t="str">
        <f t="shared" si="130"/>
        <v/>
      </c>
      <c r="J305" s="150" t="str">
        <f t="shared" si="130"/>
        <v/>
      </c>
      <c r="K305" s="150" t="str">
        <f t="shared" si="130"/>
        <v/>
      </c>
      <c r="L305" s="150" t="str">
        <f t="shared" si="130"/>
        <v/>
      </c>
      <c r="M305" s="150" t="str">
        <f t="shared" si="130"/>
        <v/>
      </c>
      <c r="N305" s="150" t="str">
        <f t="shared" si="130"/>
        <v/>
      </c>
      <c r="O305" s="150" t="str">
        <f t="shared" si="130"/>
        <v/>
      </c>
      <c r="P305" s="150" t="str">
        <f t="shared" si="130"/>
        <v/>
      </c>
      <c r="Q305" s="150" t="str">
        <f t="shared" si="130"/>
        <v/>
      </c>
      <c r="R305" s="150" t="str">
        <f t="shared" si="130"/>
        <v/>
      </c>
      <c r="S305" s="150" t="str">
        <f t="shared" si="130"/>
        <v/>
      </c>
      <c r="T305" s="150" t="str">
        <f t="shared" si="130"/>
        <v/>
      </c>
      <c r="U305" s="150" t="str">
        <f t="shared" si="130"/>
        <v/>
      </c>
      <c r="V305" s="150" t="str">
        <f t="shared" si="130"/>
        <v/>
      </c>
      <c r="W305" s="150" t="str">
        <f t="shared" si="130"/>
        <v>█</v>
      </c>
      <c r="X305" s="150" t="str">
        <f t="shared" si="130"/>
        <v>█</v>
      </c>
      <c r="Y305" s="150" t="str">
        <f t="shared" si="128"/>
        <v>█</v>
      </c>
      <c r="Z305" s="150" t="str">
        <f t="shared" si="128"/>
        <v>█</v>
      </c>
      <c r="AA305" s="150" t="str">
        <f t="shared" si="128"/>
        <v>█</v>
      </c>
      <c r="AB305" s="150" t="str">
        <f t="shared" si="128"/>
        <v>█</v>
      </c>
      <c r="AC305" s="150" t="str">
        <f t="shared" si="128"/>
        <v>█</v>
      </c>
      <c r="AD305" s="150" t="str">
        <f t="shared" si="128"/>
        <v>█</v>
      </c>
      <c r="AE305" s="150" t="str">
        <f t="shared" si="128"/>
        <v>█</v>
      </c>
      <c r="AF305" s="150" t="str">
        <f t="shared" si="128"/>
        <v>█</v>
      </c>
      <c r="AG305" s="150" t="str">
        <f t="shared" si="128"/>
        <v>█</v>
      </c>
      <c r="AH305" s="150" t="str">
        <f t="shared" si="128"/>
        <v>█</v>
      </c>
      <c r="AI305" s="150" t="str">
        <f t="shared" si="128"/>
        <v>█</v>
      </c>
      <c r="AJ305" s="150" t="str">
        <f t="shared" si="128"/>
        <v>█</v>
      </c>
      <c r="AK305" s="150" t="str">
        <f t="shared" si="128"/>
        <v>█</v>
      </c>
      <c r="AL305" s="150" t="str">
        <f t="shared" si="128"/>
        <v>█</v>
      </c>
      <c r="AM305" s="150" t="str">
        <f t="shared" si="128"/>
        <v>█</v>
      </c>
      <c r="AN305" s="150" t="str">
        <f t="shared" si="129"/>
        <v>█</v>
      </c>
      <c r="AO305" s="150" t="str">
        <f t="shared" si="129"/>
        <v>█</v>
      </c>
      <c r="AP305" s="150" t="str">
        <f t="shared" ref="AP305:BJ305" si="132">IF(AND(AP$8&gt;=$E305,AP$8&lt;=$E305+$G305),IF($E305+$G305*$H305&gt;AP$8,$Y$4,""),"")</f>
        <v>█</v>
      </c>
      <c r="AQ305" s="150" t="str">
        <f t="shared" si="132"/>
        <v>█</v>
      </c>
      <c r="AR305" s="150" t="str">
        <f t="shared" si="132"/>
        <v>█</v>
      </c>
      <c r="AS305" s="150" t="str">
        <f t="shared" si="132"/>
        <v>█</v>
      </c>
      <c r="AT305" s="150" t="str">
        <f t="shared" si="132"/>
        <v>█</v>
      </c>
      <c r="AU305" s="150" t="str">
        <f t="shared" si="132"/>
        <v>█</v>
      </c>
      <c r="AV305" s="150" t="str">
        <f t="shared" si="132"/>
        <v>█</v>
      </c>
      <c r="AW305" s="150" t="str">
        <f t="shared" si="132"/>
        <v>█</v>
      </c>
      <c r="AX305" s="150" t="str">
        <f t="shared" si="132"/>
        <v>█</v>
      </c>
      <c r="AY305" s="150" t="str">
        <f t="shared" si="132"/>
        <v>█</v>
      </c>
      <c r="AZ305" s="150" t="str">
        <f t="shared" si="132"/>
        <v>█</v>
      </c>
      <c r="BA305" s="150" t="str">
        <f t="shared" si="132"/>
        <v>█</v>
      </c>
      <c r="BB305" s="150" t="str">
        <f t="shared" si="132"/>
        <v>█</v>
      </c>
      <c r="BC305" s="150" t="str">
        <f t="shared" si="132"/>
        <v>█</v>
      </c>
      <c r="BD305" s="150" t="str">
        <f t="shared" si="132"/>
        <v>█</v>
      </c>
      <c r="BE305" s="150" t="str">
        <f t="shared" si="132"/>
        <v>█</v>
      </c>
      <c r="BF305" s="150" t="str">
        <f t="shared" si="132"/>
        <v>█</v>
      </c>
      <c r="BG305" s="150" t="str">
        <f t="shared" si="132"/>
        <v>█</v>
      </c>
      <c r="BH305" s="150" t="str">
        <f t="shared" si="132"/>
        <v>█</v>
      </c>
      <c r="BI305" s="150" t="str">
        <f t="shared" si="132"/>
        <v>█</v>
      </c>
      <c r="BJ305" s="151" t="str">
        <f t="shared" si="132"/>
        <v>█</v>
      </c>
      <c r="BK305" s="125"/>
    </row>
    <row r="306" spans="2:63" ht="15" customHeight="1" outlineLevel="2" x14ac:dyDescent="0.2">
      <c r="B306" s="119"/>
      <c r="C306" s="209" t="s">
        <v>386</v>
      </c>
      <c r="D306" s="153" t="s">
        <v>466</v>
      </c>
      <c r="E306" s="156">
        <v>14</v>
      </c>
      <c r="F306" s="154">
        <f t="shared" ref="F306:F327" si="133">E306+G306</f>
        <v>16</v>
      </c>
      <c r="G306" s="156">
        <v>2</v>
      </c>
      <c r="H306" s="155">
        <v>1</v>
      </c>
      <c r="I306" s="150" t="str">
        <f t="shared" si="130"/>
        <v/>
      </c>
      <c r="J306" s="150" t="str">
        <f t="shared" si="130"/>
        <v/>
      </c>
      <c r="K306" s="150" t="str">
        <f t="shared" si="130"/>
        <v/>
      </c>
      <c r="L306" s="150" t="str">
        <f t="shared" si="130"/>
        <v/>
      </c>
      <c r="M306" s="150" t="str">
        <f t="shared" si="130"/>
        <v/>
      </c>
      <c r="N306" s="150" t="str">
        <f t="shared" si="130"/>
        <v/>
      </c>
      <c r="O306" s="150" t="str">
        <f t="shared" si="130"/>
        <v/>
      </c>
      <c r="P306" s="150" t="str">
        <f t="shared" si="130"/>
        <v/>
      </c>
      <c r="Q306" s="150" t="str">
        <f t="shared" si="130"/>
        <v/>
      </c>
      <c r="R306" s="150" t="str">
        <f t="shared" si="130"/>
        <v/>
      </c>
      <c r="S306" s="150" t="str">
        <f t="shared" si="130"/>
        <v/>
      </c>
      <c r="T306" s="150" t="str">
        <f t="shared" si="130"/>
        <v/>
      </c>
      <c r="U306" s="150" t="str">
        <f t="shared" si="130"/>
        <v/>
      </c>
      <c r="V306" s="150" t="str">
        <f t="shared" si="130"/>
        <v/>
      </c>
      <c r="W306" s="150" t="str">
        <f t="shared" si="130"/>
        <v>█</v>
      </c>
      <c r="X306" s="150" t="str">
        <f t="shared" si="130"/>
        <v>█</v>
      </c>
      <c r="Y306" s="150" t="str">
        <f t="shared" si="128"/>
        <v/>
      </c>
      <c r="Z306" s="150" t="str">
        <f t="shared" si="128"/>
        <v/>
      </c>
      <c r="AA306" s="150" t="str">
        <f t="shared" si="128"/>
        <v/>
      </c>
      <c r="AB306" s="150" t="str">
        <f t="shared" si="128"/>
        <v/>
      </c>
      <c r="AC306" s="150" t="str">
        <f t="shared" si="128"/>
        <v/>
      </c>
      <c r="AD306" s="150" t="str">
        <f t="shared" si="128"/>
        <v/>
      </c>
      <c r="AE306" s="150" t="str">
        <f t="shared" si="128"/>
        <v/>
      </c>
      <c r="AF306" s="150" t="str">
        <f t="shared" si="128"/>
        <v/>
      </c>
      <c r="AG306" s="150" t="str">
        <f t="shared" si="128"/>
        <v/>
      </c>
      <c r="AH306" s="150" t="str">
        <f t="shared" si="128"/>
        <v/>
      </c>
      <c r="AI306" s="150" t="str">
        <f t="shared" si="128"/>
        <v/>
      </c>
      <c r="AJ306" s="150" t="str">
        <f t="shared" si="128"/>
        <v/>
      </c>
      <c r="AK306" s="150" t="str">
        <f t="shared" si="128"/>
        <v/>
      </c>
      <c r="AL306" s="150" t="str">
        <f t="shared" si="128"/>
        <v/>
      </c>
      <c r="AM306" s="150" t="str">
        <f t="shared" si="128"/>
        <v/>
      </c>
      <c r="AN306" s="150" t="str">
        <f t="shared" ref="AN306:BJ317" si="134">IF(AND(AN$8&gt;=$E306,AN$8&lt;=$E306+$G306),IF($E306+$G306*$H306&gt;AN$8,$Y$4,""),"")</f>
        <v/>
      </c>
      <c r="AO306" s="150" t="str">
        <f t="shared" si="134"/>
        <v/>
      </c>
      <c r="AP306" s="150" t="str">
        <f t="shared" si="134"/>
        <v/>
      </c>
      <c r="AQ306" s="150" t="str">
        <f t="shared" si="134"/>
        <v/>
      </c>
      <c r="AR306" s="150" t="str">
        <f t="shared" si="134"/>
        <v/>
      </c>
      <c r="AS306" s="150" t="str">
        <f t="shared" si="134"/>
        <v/>
      </c>
      <c r="AT306" s="150" t="str">
        <f t="shared" si="134"/>
        <v/>
      </c>
      <c r="AU306" s="150" t="str">
        <f t="shared" si="134"/>
        <v/>
      </c>
      <c r="AV306" s="150" t="str">
        <f t="shared" si="134"/>
        <v/>
      </c>
      <c r="AW306" s="150" t="str">
        <f t="shared" si="134"/>
        <v/>
      </c>
      <c r="AX306" s="150" t="str">
        <f t="shared" si="134"/>
        <v/>
      </c>
      <c r="AY306" s="150" t="str">
        <f t="shared" si="134"/>
        <v/>
      </c>
      <c r="AZ306" s="150" t="str">
        <f t="shared" si="134"/>
        <v/>
      </c>
      <c r="BA306" s="150" t="str">
        <f t="shared" si="134"/>
        <v/>
      </c>
      <c r="BB306" s="150" t="str">
        <f t="shared" si="134"/>
        <v/>
      </c>
      <c r="BC306" s="150" t="str">
        <f t="shared" si="134"/>
        <v/>
      </c>
      <c r="BD306" s="150" t="str">
        <f t="shared" si="134"/>
        <v/>
      </c>
      <c r="BE306" s="150" t="str">
        <f t="shared" si="134"/>
        <v/>
      </c>
      <c r="BF306" s="150" t="str">
        <f t="shared" si="134"/>
        <v/>
      </c>
      <c r="BG306" s="150" t="str">
        <f t="shared" si="134"/>
        <v/>
      </c>
      <c r="BH306" s="150" t="str">
        <f t="shared" si="134"/>
        <v/>
      </c>
      <c r="BI306" s="150" t="str">
        <f t="shared" si="134"/>
        <v/>
      </c>
      <c r="BJ306" s="151" t="str">
        <f t="shared" si="134"/>
        <v/>
      </c>
      <c r="BK306" s="125"/>
    </row>
    <row r="307" spans="2:63" ht="15" customHeight="1" outlineLevel="2" x14ac:dyDescent="0.2">
      <c r="B307" s="119"/>
      <c r="C307" s="209" t="s">
        <v>387</v>
      </c>
      <c r="D307" s="153" t="s">
        <v>466</v>
      </c>
      <c r="E307" s="156">
        <v>16</v>
      </c>
      <c r="F307" s="154">
        <f t="shared" si="133"/>
        <v>20</v>
      </c>
      <c r="G307" s="217">
        <v>4</v>
      </c>
      <c r="H307" s="155">
        <v>1</v>
      </c>
      <c r="I307" s="150" t="str">
        <f t="shared" si="130"/>
        <v/>
      </c>
      <c r="J307" s="150" t="str">
        <f t="shared" si="130"/>
        <v/>
      </c>
      <c r="K307" s="150" t="str">
        <f t="shared" si="130"/>
        <v/>
      </c>
      <c r="L307" s="150" t="str">
        <f t="shared" si="130"/>
        <v/>
      </c>
      <c r="M307" s="150" t="str">
        <f t="shared" si="130"/>
        <v/>
      </c>
      <c r="N307" s="150" t="str">
        <f t="shared" si="130"/>
        <v/>
      </c>
      <c r="O307" s="150" t="str">
        <f t="shared" si="130"/>
        <v/>
      </c>
      <c r="P307" s="150" t="str">
        <f t="shared" si="130"/>
        <v/>
      </c>
      <c r="Q307" s="150" t="str">
        <f t="shared" si="130"/>
        <v/>
      </c>
      <c r="R307" s="150" t="str">
        <f t="shared" si="130"/>
        <v/>
      </c>
      <c r="S307" s="150" t="str">
        <f t="shared" si="130"/>
        <v/>
      </c>
      <c r="T307" s="150" t="str">
        <f t="shared" si="130"/>
        <v/>
      </c>
      <c r="U307" s="150" t="str">
        <f t="shared" si="130"/>
        <v/>
      </c>
      <c r="V307" s="150" t="str">
        <f t="shared" si="130"/>
        <v/>
      </c>
      <c r="W307" s="150" t="str">
        <f t="shared" si="130"/>
        <v/>
      </c>
      <c r="X307" s="150" t="str">
        <f t="shared" si="130"/>
        <v/>
      </c>
      <c r="Y307" s="150" t="str">
        <f t="shared" si="128"/>
        <v>█</v>
      </c>
      <c r="Z307" s="150" t="str">
        <f t="shared" si="128"/>
        <v>█</v>
      </c>
      <c r="AA307" s="150" t="str">
        <f t="shared" si="128"/>
        <v>█</v>
      </c>
      <c r="AB307" s="150" t="str">
        <f t="shared" si="128"/>
        <v>█</v>
      </c>
      <c r="AC307" s="150" t="str">
        <f t="shared" si="128"/>
        <v/>
      </c>
      <c r="AD307" s="150" t="str">
        <f t="shared" si="128"/>
        <v/>
      </c>
      <c r="AE307" s="150" t="str">
        <f t="shared" si="128"/>
        <v/>
      </c>
      <c r="AF307" s="150" t="str">
        <f t="shared" si="128"/>
        <v/>
      </c>
      <c r="AG307" s="150" t="str">
        <f t="shared" si="128"/>
        <v/>
      </c>
      <c r="AH307" s="150" t="str">
        <f t="shared" si="128"/>
        <v/>
      </c>
      <c r="AI307" s="150" t="str">
        <f t="shared" si="128"/>
        <v/>
      </c>
      <c r="AJ307" s="150" t="str">
        <f t="shared" si="128"/>
        <v/>
      </c>
      <c r="AK307" s="150" t="str">
        <f t="shared" si="128"/>
        <v/>
      </c>
      <c r="AL307" s="150" t="str">
        <f t="shared" si="128"/>
        <v/>
      </c>
      <c r="AM307" s="150" t="str">
        <f t="shared" si="128"/>
        <v/>
      </c>
      <c r="AN307" s="150" t="str">
        <f t="shared" si="134"/>
        <v/>
      </c>
      <c r="AO307" s="150" t="str">
        <f t="shared" si="134"/>
        <v/>
      </c>
      <c r="AP307" s="150" t="str">
        <f t="shared" si="134"/>
        <v/>
      </c>
      <c r="AQ307" s="150" t="str">
        <f t="shared" si="134"/>
        <v/>
      </c>
      <c r="AR307" s="150" t="str">
        <f t="shared" si="134"/>
        <v/>
      </c>
      <c r="AS307" s="150" t="str">
        <f t="shared" si="134"/>
        <v/>
      </c>
      <c r="AT307" s="150" t="str">
        <f t="shared" si="134"/>
        <v/>
      </c>
      <c r="AU307" s="150" t="str">
        <f t="shared" si="134"/>
        <v/>
      </c>
      <c r="AV307" s="150" t="str">
        <f t="shared" si="134"/>
        <v/>
      </c>
      <c r="AW307" s="150" t="str">
        <f t="shared" si="134"/>
        <v/>
      </c>
      <c r="AX307" s="150" t="str">
        <f t="shared" si="134"/>
        <v/>
      </c>
      <c r="AY307" s="150" t="str">
        <f t="shared" si="134"/>
        <v/>
      </c>
      <c r="AZ307" s="150" t="str">
        <f t="shared" si="134"/>
        <v/>
      </c>
      <c r="BA307" s="150" t="str">
        <f t="shared" si="134"/>
        <v/>
      </c>
      <c r="BB307" s="150" t="str">
        <f t="shared" si="134"/>
        <v/>
      </c>
      <c r="BC307" s="150" t="str">
        <f t="shared" si="134"/>
        <v/>
      </c>
      <c r="BD307" s="150" t="str">
        <f t="shared" si="134"/>
        <v/>
      </c>
      <c r="BE307" s="150" t="str">
        <f t="shared" si="134"/>
        <v/>
      </c>
      <c r="BF307" s="150" t="str">
        <f t="shared" si="134"/>
        <v/>
      </c>
      <c r="BG307" s="150" t="str">
        <f t="shared" si="134"/>
        <v/>
      </c>
      <c r="BH307" s="150" t="str">
        <f t="shared" si="134"/>
        <v/>
      </c>
      <c r="BI307" s="150" t="str">
        <f t="shared" si="134"/>
        <v/>
      </c>
      <c r="BJ307" s="151" t="str">
        <f t="shared" si="134"/>
        <v/>
      </c>
      <c r="BK307" s="125"/>
    </row>
    <row r="308" spans="2:63" ht="15" customHeight="1" outlineLevel="2" x14ac:dyDescent="0.2">
      <c r="B308" s="119"/>
      <c r="C308" s="209" t="s">
        <v>388</v>
      </c>
      <c r="D308" s="153" t="s">
        <v>466</v>
      </c>
      <c r="E308" s="156">
        <v>20</v>
      </c>
      <c r="F308" s="154">
        <f t="shared" si="133"/>
        <v>54</v>
      </c>
      <c r="G308" s="217">
        <v>34</v>
      </c>
      <c r="H308" s="155">
        <v>1</v>
      </c>
      <c r="I308" s="150" t="str">
        <f t="shared" si="130"/>
        <v/>
      </c>
      <c r="J308" s="150" t="str">
        <f t="shared" si="130"/>
        <v/>
      </c>
      <c r="K308" s="150" t="str">
        <f t="shared" si="130"/>
        <v/>
      </c>
      <c r="L308" s="150" t="str">
        <f t="shared" si="130"/>
        <v/>
      </c>
      <c r="M308" s="150" t="str">
        <f t="shared" si="130"/>
        <v/>
      </c>
      <c r="N308" s="150" t="str">
        <f t="shared" si="130"/>
        <v/>
      </c>
      <c r="O308" s="150" t="str">
        <f t="shared" si="130"/>
        <v/>
      </c>
      <c r="P308" s="150" t="str">
        <f t="shared" si="130"/>
        <v/>
      </c>
      <c r="Q308" s="150" t="str">
        <f t="shared" si="130"/>
        <v/>
      </c>
      <c r="R308" s="150" t="str">
        <f t="shared" si="130"/>
        <v/>
      </c>
      <c r="S308" s="150" t="str">
        <f t="shared" si="130"/>
        <v/>
      </c>
      <c r="T308" s="150" t="str">
        <f t="shared" si="130"/>
        <v/>
      </c>
      <c r="U308" s="150" t="str">
        <f t="shared" si="130"/>
        <v/>
      </c>
      <c r="V308" s="150" t="str">
        <f t="shared" si="130"/>
        <v/>
      </c>
      <c r="W308" s="150" t="str">
        <f t="shared" si="130"/>
        <v/>
      </c>
      <c r="X308" s="150" t="str">
        <f t="shared" si="130"/>
        <v/>
      </c>
      <c r="Y308" s="150" t="str">
        <f t="shared" si="128"/>
        <v/>
      </c>
      <c r="Z308" s="150" t="str">
        <f t="shared" si="128"/>
        <v/>
      </c>
      <c r="AA308" s="150" t="str">
        <f t="shared" si="128"/>
        <v/>
      </c>
      <c r="AB308" s="150" t="str">
        <f t="shared" si="128"/>
        <v/>
      </c>
      <c r="AC308" s="150" t="str">
        <f t="shared" si="128"/>
        <v>█</v>
      </c>
      <c r="AD308" s="150" t="str">
        <f t="shared" si="128"/>
        <v>█</v>
      </c>
      <c r="AE308" s="150" t="str">
        <f t="shared" si="128"/>
        <v>█</v>
      </c>
      <c r="AF308" s="150" t="str">
        <f t="shared" si="128"/>
        <v>█</v>
      </c>
      <c r="AG308" s="150" t="str">
        <f t="shared" si="128"/>
        <v>█</v>
      </c>
      <c r="AH308" s="150" t="str">
        <f t="shared" si="128"/>
        <v>█</v>
      </c>
      <c r="AI308" s="150" t="str">
        <f t="shared" si="128"/>
        <v>█</v>
      </c>
      <c r="AJ308" s="150" t="str">
        <f t="shared" si="128"/>
        <v>█</v>
      </c>
      <c r="AK308" s="150" t="str">
        <f t="shared" si="128"/>
        <v>█</v>
      </c>
      <c r="AL308" s="150" t="str">
        <f t="shared" si="128"/>
        <v>█</v>
      </c>
      <c r="AM308" s="150" t="str">
        <f t="shared" si="128"/>
        <v>█</v>
      </c>
      <c r="AN308" s="150" t="str">
        <f t="shared" si="134"/>
        <v>█</v>
      </c>
      <c r="AO308" s="150" t="str">
        <f t="shared" si="134"/>
        <v>█</v>
      </c>
      <c r="AP308" s="150" t="str">
        <f t="shared" si="134"/>
        <v>█</v>
      </c>
      <c r="AQ308" s="150" t="str">
        <f t="shared" si="134"/>
        <v>█</v>
      </c>
      <c r="AR308" s="150" t="str">
        <f t="shared" si="134"/>
        <v>█</v>
      </c>
      <c r="AS308" s="150" t="str">
        <f t="shared" si="134"/>
        <v>█</v>
      </c>
      <c r="AT308" s="150" t="str">
        <f t="shared" si="134"/>
        <v>█</v>
      </c>
      <c r="AU308" s="150" t="str">
        <f t="shared" si="134"/>
        <v>█</v>
      </c>
      <c r="AV308" s="150" t="str">
        <f t="shared" si="134"/>
        <v>█</v>
      </c>
      <c r="AW308" s="150" t="str">
        <f t="shared" si="134"/>
        <v>█</v>
      </c>
      <c r="AX308" s="150" t="str">
        <f t="shared" si="134"/>
        <v>█</v>
      </c>
      <c r="AY308" s="150" t="str">
        <f t="shared" si="134"/>
        <v>█</v>
      </c>
      <c r="AZ308" s="150" t="str">
        <f t="shared" si="134"/>
        <v>█</v>
      </c>
      <c r="BA308" s="150" t="str">
        <f t="shared" si="134"/>
        <v>█</v>
      </c>
      <c r="BB308" s="150" t="str">
        <f t="shared" si="134"/>
        <v>█</v>
      </c>
      <c r="BC308" s="150" t="str">
        <f t="shared" si="134"/>
        <v>█</v>
      </c>
      <c r="BD308" s="150" t="str">
        <f t="shared" si="134"/>
        <v>█</v>
      </c>
      <c r="BE308" s="150" t="str">
        <f t="shared" si="134"/>
        <v>█</v>
      </c>
      <c r="BF308" s="150" t="str">
        <f t="shared" si="134"/>
        <v>█</v>
      </c>
      <c r="BG308" s="150" t="str">
        <f t="shared" si="134"/>
        <v>█</v>
      </c>
      <c r="BH308" s="150" t="str">
        <f t="shared" si="134"/>
        <v>█</v>
      </c>
      <c r="BI308" s="150" t="str">
        <f t="shared" si="134"/>
        <v>█</v>
      </c>
      <c r="BJ308" s="151" t="str">
        <f t="shared" si="134"/>
        <v>█</v>
      </c>
      <c r="BK308" s="125"/>
    </row>
    <row r="309" spans="2:63" ht="15" customHeight="1" outlineLevel="2" x14ac:dyDescent="0.2">
      <c r="B309" s="119"/>
      <c r="C309" s="209" t="s">
        <v>389</v>
      </c>
      <c r="D309" s="153" t="s">
        <v>466</v>
      </c>
      <c r="E309" s="156">
        <v>45</v>
      </c>
      <c r="F309" s="154">
        <f t="shared" si="133"/>
        <v>49</v>
      </c>
      <c r="G309" s="217">
        <v>4</v>
      </c>
      <c r="H309" s="155">
        <v>1</v>
      </c>
      <c r="I309" s="150" t="str">
        <f t="shared" si="130"/>
        <v/>
      </c>
      <c r="J309" s="150" t="str">
        <f t="shared" si="130"/>
        <v/>
      </c>
      <c r="K309" s="150" t="str">
        <f t="shared" si="130"/>
        <v/>
      </c>
      <c r="L309" s="150" t="str">
        <f t="shared" si="130"/>
        <v/>
      </c>
      <c r="M309" s="150" t="str">
        <f t="shared" si="130"/>
        <v/>
      </c>
      <c r="N309" s="150" t="str">
        <f t="shared" si="130"/>
        <v/>
      </c>
      <c r="O309" s="150" t="str">
        <f t="shared" si="130"/>
        <v/>
      </c>
      <c r="P309" s="150" t="str">
        <f t="shared" si="130"/>
        <v/>
      </c>
      <c r="Q309" s="150" t="str">
        <f t="shared" si="130"/>
        <v/>
      </c>
      <c r="R309" s="150" t="str">
        <f t="shared" si="130"/>
        <v/>
      </c>
      <c r="S309" s="150" t="str">
        <f t="shared" si="130"/>
        <v/>
      </c>
      <c r="T309" s="150" t="str">
        <f t="shared" si="130"/>
        <v/>
      </c>
      <c r="U309" s="150" t="str">
        <f t="shared" si="130"/>
        <v/>
      </c>
      <c r="V309" s="150" t="str">
        <f t="shared" si="130"/>
        <v/>
      </c>
      <c r="W309" s="150" t="str">
        <f t="shared" si="130"/>
        <v/>
      </c>
      <c r="X309" s="150" t="str">
        <f t="shared" si="130"/>
        <v/>
      </c>
      <c r="Y309" s="150" t="str">
        <f t="shared" si="128"/>
        <v/>
      </c>
      <c r="Z309" s="150" t="str">
        <f t="shared" si="128"/>
        <v/>
      </c>
      <c r="AA309" s="150" t="str">
        <f t="shared" si="128"/>
        <v/>
      </c>
      <c r="AB309" s="150" t="str">
        <f t="shared" si="128"/>
        <v/>
      </c>
      <c r="AC309" s="150" t="str">
        <f t="shared" si="128"/>
        <v/>
      </c>
      <c r="AD309" s="150" t="str">
        <f t="shared" si="128"/>
        <v/>
      </c>
      <c r="AE309" s="150" t="str">
        <f t="shared" si="128"/>
        <v/>
      </c>
      <c r="AF309" s="150" t="str">
        <f t="shared" si="128"/>
        <v/>
      </c>
      <c r="AG309" s="150" t="str">
        <f t="shared" si="128"/>
        <v/>
      </c>
      <c r="AH309" s="150" t="str">
        <f t="shared" si="128"/>
        <v/>
      </c>
      <c r="AI309" s="150" t="str">
        <f t="shared" si="128"/>
        <v/>
      </c>
      <c r="AJ309" s="150" t="str">
        <f t="shared" si="128"/>
        <v/>
      </c>
      <c r="AK309" s="150" t="str">
        <f t="shared" si="128"/>
        <v/>
      </c>
      <c r="AL309" s="150" t="str">
        <f t="shared" si="128"/>
        <v/>
      </c>
      <c r="AM309" s="150" t="str">
        <f t="shared" si="128"/>
        <v/>
      </c>
      <c r="AN309" s="150" t="str">
        <f t="shared" si="134"/>
        <v/>
      </c>
      <c r="AO309" s="150" t="str">
        <f t="shared" si="134"/>
        <v/>
      </c>
      <c r="AP309" s="150" t="str">
        <f t="shared" si="134"/>
        <v/>
      </c>
      <c r="AQ309" s="150" t="str">
        <f t="shared" si="134"/>
        <v/>
      </c>
      <c r="AR309" s="150" t="str">
        <f t="shared" si="134"/>
        <v/>
      </c>
      <c r="AS309" s="150" t="str">
        <f t="shared" si="134"/>
        <v/>
      </c>
      <c r="AT309" s="150" t="str">
        <f t="shared" si="134"/>
        <v/>
      </c>
      <c r="AU309" s="150" t="str">
        <f t="shared" si="134"/>
        <v/>
      </c>
      <c r="AV309" s="150" t="str">
        <f t="shared" si="134"/>
        <v/>
      </c>
      <c r="AW309" s="150" t="str">
        <f t="shared" si="134"/>
        <v/>
      </c>
      <c r="AX309" s="150" t="str">
        <f t="shared" si="134"/>
        <v/>
      </c>
      <c r="AY309" s="150" t="str">
        <f t="shared" si="134"/>
        <v/>
      </c>
      <c r="AZ309" s="150" t="str">
        <f t="shared" si="134"/>
        <v/>
      </c>
      <c r="BA309" s="150" t="str">
        <f t="shared" si="134"/>
        <v/>
      </c>
      <c r="BB309" s="150" t="str">
        <f t="shared" si="134"/>
        <v>█</v>
      </c>
      <c r="BC309" s="150" t="str">
        <f t="shared" si="134"/>
        <v>█</v>
      </c>
      <c r="BD309" s="150" t="str">
        <f t="shared" si="134"/>
        <v>█</v>
      </c>
      <c r="BE309" s="150" t="str">
        <f t="shared" si="134"/>
        <v>█</v>
      </c>
      <c r="BF309" s="150" t="str">
        <f t="shared" si="134"/>
        <v/>
      </c>
      <c r="BG309" s="150" t="str">
        <f t="shared" si="134"/>
        <v/>
      </c>
      <c r="BH309" s="150" t="str">
        <f t="shared" si="134"/>
        <v/>
      </c>
      <c r="BI309" s="150" t="str">
        <f t="shared" si="134"/>
        <v/>
      </c>
      <c r="BJ309" s="151" t="str">
        <f t="shared" si="134"/>
        <v/>
      </c>
      <c r="BK309" s="125"/>
    </row>
    <row r="310" spans="2:63" ht="15" customHeight="1" x14ac:dyDescent="0.3">
      <c r="B310" s="119"/>
      <c r="C310" s="204" t="s">
        <v>390</v>
      </c>
      <c r="D310" s="205" t="s">
        <v>464</v>
      </c>
      <c r="E310" s="206">
        <f>MIN(E311,E321)</f>
        <v>1</v>
      </c>
      <c r="F310" s="207">
        <f>MAX(F311,F321)</f>
        <v>55</v>
      </c>
      <c r="G310" s="207">
        <f>F310-E310</f>
        <v>54</v>
      </c>
      <c r="H310" s="208">
        <f>AVERAGE(H311,H321)</f>
        <v>0.87777777777777777</v>
      </c>
      <c r="I310" s="150" t="str">
        <f t="shared" si="130"/>
        <v/>
      </c>
      <c r="J310" s="150" t="str">
        <f t="shared" si="130"/>
        <v>█</v>
      </c>
      <c r="K310" s="150" t="str">
        <f t="shared" si="130"/>
        <v>█</v>
      </c>
      <c r="L310" s="150" t="str">
        <f t="shared" si="130"/>
        <v>█</v>
      </c>
      <c r="M310" s="150" t="str">
        <f t="shared" si="130"/>
        <v>█</v>
      </c>
      <c r="N310" s="150" t="str">
        <f t="shared" si="130"/>
        <v>█</v>
      </c>
      <c r="O310" s="150" t="str">
        <f t="shared" si="130"/>
        <v>█</v>
      </c>
      <c r="P310" s="150" t="str">
        <f t="shared" si="130"/>
        <v>█</v>
      </c>
      <c r="Q310" s="150" t="str">
        <f t="shared" si="130"/>
        <v>█</v>
      </c>
      <c r="R310" s="150" t="str">
        <f t="shared" si="130"/>
        <v>█</v>
      </c>
      <c r="S310" s="150" t="str">
        <f t="shared" si="130"/>
        <v>█</v>
      </c>
      <c r="T310" s="150" t="str">
        <f t="shared" si="130"/>
        <v>█</v>
      </c>
      <c r="U310" s="150" t="str">
        <f t="shared" si="130"/>
        <v>█</v>
      </c>
      <c r="V310" s="150" t="str">
        <f t="shared" si="130"/>
        <v>█</v>
      </c>
      <c r="W310" s="150" t="str">
        <f t="shared" si="130"/>
        <v>█</v>
      </c>
      <c r="X310" s="150" t="str">
        <f t="shared" ref="X310:AM325" si="135">IF(AND(X$8&gt;=$E310,X$8&lt;=$E310+$G310),IF($E310+$G310*$H310&gt;X$8,$Y$4,""),"")</f>
        <v>█</v>
      </c>
      <c r="Y310" s="150" t="str">
        <f t="shared" si="135"/>
        <v>█</v>
      </c>
      <c r="Z310" s="150" t="str">
        <f t="shared" si="135"/>
        <v>█</v>
      </c>
      <c r="AA310" s="150" t="str">
        <f t="shared" si="135"/>
        <v>█</v>
      </c>
      <c r="AB310" s="150" t="str">
        <f t="shared" si="135"/>
        <v>█</v>
      </c>
      <c r="AC310" s="150" t="str">
        <f t="shared" si="135"/>
        <v>█</v>
      </c>
      <c r="AD310" s="150" t="str">
        <f t="shared" si="135"/>
        <v>█</v>
      </c>
      <c r="AE310" s="150" t="str">
        <f t="shared" si="135"/>
        <v>█</v>
      </c>
      <c r="AF310" s="150" t="str">
        <f t="shared" si="135"/>
        <v>█</v>
      </c>
      <c r="AG310" s="150" t="str">
        <f t="shared" si="135"/>
        <v>█</v>
      </c>
      <c r="AH310" s="150" t="str">
        <f t="shared" si="135"/>
        <v>█</v>
      </c>
      <c r="AI310" s="150" t="str">
        <f t="shared" si="135"/>
        <v>█</v>
      </c>
      <c r="AJ310" s="150" t="str">
        <f t="shared" si="135"/>
        <v>█</v>
      </c>
      <c r="AK310" s="150" t="str">
        <f t="shared" si="135"/>
        <v>█</v>
      </c>
      <c r="AL310" s="150" t="str">
        <f t="shared" si="135"/>
        <v>█</v>
      </c>
      <c r="AM310" s="150" t="str">
        <f t="shared" si="135"/>
        <v>█</v>
      </c>
      <c r="AN310" s="150" t="str">
        <f t="shared" si="134"/>
        <v>█</v>
      </c>
      <c r="AO310" s="150" t="str">
        <f t="shared" si="134"/>
        <v>█</v>
      </c>
      <c r="AP310" s="150" t="str">
        <f t="shared" si="134"/>
        <v>█</v>
      </c>
      <c r="AQ310" s="150" t="str">
        <f t="shared" si="134"/>
        <v>█</v>
      </c>
      <c r="AR310" s="150" t="str">
        <f t="shared" si="134"/>
        <v>█</v>
      </c>
      <c r="AS310" s="150" t="str">
        <f t="shared" si="134"/>
        <v>█</v>
      </c>
      <c r="AT310" s="150" t="str">
        <f t="shared" si="134"/>
        <v>█</v>
      </c>
      <c r="AU310" s="150" t="str">
        <f t="shared" si="134"/>
        <v>█</v>
      </c>
      <c r="AV310" s="150" t="str">
        <f t="shared" si="134"/>
        <v>█</v>
      </c>
      <c r="AW310" s="150" t="str">
        <f t="shared" si="134"/>
        <v>█</v>
      </c>
      <c r="AX310" s="150" t="str">
        <f t="shared" si="134"/>
        <v>█</v>
      </c>
      <c r="AY310" s="150" t="str">
        <f t="shared" si="134"/>
        <v>█</v>
      </c>
      <c r="AZ310" s="150" t="str">
        <f t="shared" si="134"/>
        <v>█</v>
      </c>
      <c r="BA310" s="150" t="str">
        <f t="shared" si="134"/>
        <v>█</v>
      </c>
      <c r="BB310" s="150" t="str">
        <f t="shared" si="134"/>
        <v>█</v>
      </c>
      <c r="BC310" s="150" t="str">
        <f t="shared" si="134"/>
        <v>█</v>
      </c>
      <c r="BD310" s="150" t="str">
        <f t="shared" si="134"/>
        <v>█</v>
      </c>
      <c r="BE310" s="150" t="str">
        <f t="shared" si="134"/>
        <v>█</v>
      </c>
      <c r="BF310" s="150" t="str">
        <f t="shared" si="134"/>
        <v/>
      </c>
      <c r="BG310" s="150" t="str">
        <f t="shared" si="134"/>
        <v/>
      </c>
      <c r="BH310" s="150" t="str">
        <f t="shared" si="134"/>
        <v/>
      </c>
      <c r="BI310" s="150" t="str">
        <f t="shared" si="134"/>
        <v/>
      </c>
      <c r="BJ310" s="151" t="str">
        <f t="shared" si="134"/>
        <v/>
      </c>
      <c r="BK310" s="125"/>
    </row>
    <row r="311" spans="2:63" ht="15" customHeight="1" outlineLevel="1" x14ac:dyDescent="0.2">
      <c r="B311" s="119"/>
      <c r="C311" s="180" t="s">
        <v>391</v>
      </c>
      <c r="D311" s="146" t="s">
        <v>464</v>
      </c>
      <c r="E311" s="147">
        <f>MIN(E312:E320)</f>
        <v>1</v>
      </c>
      <c r="F311" s="147">
        <f>MAX(F312:F320)</f>
        <v>55</v>
      </c>
      <c r="G311" s="147">
        <f>F311-E311</f>
        <v>54</v>
      </c>
      <c r="H311" s="148">
        <f>AVERAGE(H312:H320)</f>
        <v>0.75555555555555554</v>
      </c>
      <c r="I311" s="150" t="str">
        <f t="shared" ref="I311:X326" si="136">IF(AND(I$8&gt;=$E311,I$8&lt;=$E311+$G311),IF($E311+$G311*$H311&gt;I$8,$Y$4,""),"")</f>
        <v/>
      </c>
      <c r="J311" s="150" t="str">
        <f t="shared" si="136"/>
        <v>█</v>
      </c>
      <c r="K311" s="150" t="str">
        <f t="shared" si="136"/>
        <v>█</v>
      </c>
      <c r="L311" s="150" t="str">
        <f t="shared" si="136"/>
        <v>█</v>
      </c>
      <c r="M311" s="150" t="str">
        <f t="shared" si="136"/>
        <v>█</v>
      </c>
      <c r="N311" s="150" t="str">
        <f t="shared" si="136"/>
        <v>█</v>
      </c>
      <c r="O311" s="150" t="str">
        <f t="shared" si="136"/>
        <v>█</v>
      </c>
      <c r="P311" s="150" t="str">
        <f t="shared" si="136"/>
        <v>█</v>
      </c>
      <c r="Q311" s="150" t="str">
        <f t="shared" si="136"/>
        <v>█</v>
      </c>
      <c r="R311" s="150" t="str">
        <f t="shared" si="136"/>
        <v>█</v>
      </c>
      <c r="S311" s="150" t="str">
        <f t="shared" si="136"/>
        <v>█</v>
      </c>
      <c r="T311" s="150" t="str">
        <f t="shared" si="136"/>
        <v>█</v>
      </c>
      <c r="U311" s="150" t="str">
        <f t="shared" si="136"/>
        <v>█</v>
      </c>
      <c r="V311" s="150" t="str">
        <f t="shared" si="136"/>
        <v>█</v>
      </c>
      <c r="W311" s="150" t="str">
        <f t="shared" si="136"/>
        <v>█</v>
      </c>
      <c r="X311" s="150" t="str">
        <f t="shared" si="136"/>
        <v>█</v>
      </c>
      <c r="Y311" s="150" t="str">
        <f t="shared" si="135"/>
        <v>█</v>
      </c>
      <c r="Z311" s="150" t="str">
        <f t="shared" si="135"/>
        <v>█</v>
      </c>
      <c r="AA311" s="150" t="str">
        <f t="shared" si="135"/>
        <v>█</v>
      </c>
      <c r="AB311" s="150" t="str">
        <f t="shared" si="135"/>
        <v>█</v>
      </c>
      <c r="AC311" s="150" t="str">
        <f t="shared" si="135"/>
        <v>█</v>
      </c>
      <c r="AD311" s="150" t="str">
        <f t="shared" si="135"/>
        <v>█</v>
      </c>
      <c r="AE311" s="150" t="str">
        <f t="shared" si="135"/>
        <v>█</v>
      </c>
      <c r="AF311" s="150" t="str">
        <f t="shared" si="135"/>
        <v>█</v>
      </c>
      <c r="AG311" s="150" t="str">
        <f t="shared" si="135"/>
        <v>█</v>
      </c>
      <c r="AH311" s="150" t="str">
        <f t="shared" si="135"/>
        <v>█</v>
      </c>
      <c r="AI311" s="150" t="str">
        <f t="shared" si="135"/>
        <v>█</v>
      </c>
      <c r="AJ311" s="150" t="str">
        <f t="shared" si="135"/>
        <v>█</v>
      </c>
      <c r="AK311" s="150" t="str">
        <f t="shared" si="135"/>
        <v>█</v>
      </c>
      <c r="AL311" s="150" t="str">
        <f t="shared" si="135"/>
        <v>█</v>
      </c>
      <c r="AM311" s="150" t="str">
        <f t="shared" si="135"/>
        <v>█</v>
      </c>
      <c r="AN311" s="150" t="str">
        <f t="shared" si="134"/>
        <v>█</v>
      </c>
      <c r="AO311" s="150" t="str">
        <f t="shared" si="134"/>
        <v>█</v>
      </c>
      <c r="AP311" s="150" t="str">
        <f t="shared" si="134"/>
        <v>█</v>
      </c>
      <c r="AQ311" s="150" t="str">
        <f t="shared" si="134"/>
        <v>█</v>
      </c>
      <c r="AR311" s="150" t="str">
        <f t="shared" si="134"/>
        <v>█</v>
      </c>
      <c r="AS311" s="150" t="str">
        <f t="shared" si="134"/>
        <v>█</v>
      </c>
      <c r="AT311" s="150" t="str">
        <f t="shared" si="134"/>
        <v>█</v>
      </c>
      <c r="AU311" s="150" t="str">
        <f t="shared" si="134"/>
        <v>█</v>
      </c>
      <c r="AV311" s="150" t="str">
        <f t="shared" si="134"/>
        <v>█</v>
      </c>
      <c r="AW311" s="150" t="str">
        <f t="shared" si="134"/>
        <v>█</v>
      </c>
      <c r="AX311" s="150" t="str">
        <f t="shared" si="134"/>
        <v>█</v>
      </c>
      <c r="AY311" s="150" t="str">
        <f t="shared" si="134"/>
        <v/>
      </c>
      <c r="AZ311" s="150" t="str">
        <f t="shared" si="134"/>
        <v/>
      </c>
      <c r="BA311" s="150" t="str">
        <f t="shared" si="134"/>
        <v/>
      </c>
      <c r="BB311" s="150" t="str">
        <f t="shared" si="134"/>
        <v/>
      </c>
      <c r="BC311" s="150" t="str">
        <f t="shared" si="134"/>
        <v/>
      </c>
      <c r="BD311" s="150" t="str">
        <f t="shared" si="134"/>
        <v/>
      </c>
      <c r="BE311" s="150" t="str">
        <f t="shared" si="134"/>
        <v/>
      </c>
      <c r="BF311" s="150" t="str">
        <f t="shared" si="134"/>
        <v/>
      </c>
      <c r="BG311" s="150" t="str">
        <f t="shared" si="134"/>
        <v/>
      </c>
      <c r="BH311" s="150" t="str">
        <f t="shared" si="134"/>
        <v/>
      </c>
      <c r="BI311" s="150" t="str">
        <f t="shared" si="134"/>
        <v/>
      </c>
      <c r="BJ311" s="151" t="str">
        <f t="shared" si="134"/>
        <v/>
      </c>
      <c r="BK311" s="125"/>
    </row>
    <row r="312" spans="2:63" ht="15" customHeight="1" outlineLevel="2" x14ac:dyDescent="0.2">
      <c r="B312" s="119"/>
      <c r="C312" s="209" t="s">
        <v>392</v>
      </c>
      <c r="D312" s="153" t="s">
        <v>464</v>
      </c>
      <c r="E312" s="156">
        <v>14</v>
      </c>
      <c r="F312" s="154">
        <f t="shared" si="133"/>
        <v>16</v>
      </c>
      <c r="G312" s="156">
        <v>2</v>
      </c>
      <c r="H312" s="155">
        <v>1</v>
      </c>
      <c r="I312" s="150" t="str">
        <f t="shared" si="136"/>
        <v/>
      </c>
      <c r="J312" s="150" t="str">
        <f t="shared" si="136"/>
        <v/>
      </c>
      <c r="K312" s="150" t="str">
        <f t="shared" si="136"/>
        <v/>
      </c>
      <c r="L312" s="150" t="str">
        <f t="shared" si="136"/>
        <v/>
      </c>
      <c r="M312" s="150" t="str">
        <f t="shared" si="136"/>
        <v/>
      </c>
      <c r="N312" s="150" t="str">
        <f t="shared" si="136"/>
        <v/>
      </c>
      <c r="O312" s="150" t="str">
        <f t="shared" si="136"/>
        <v/>
      </c>
      <c r="P312" s="150" t="str">
        <f t="shared" si="136"/>
        <v/>
      </c>
      <c r="Q312" s="150" t="str">
        <f t="shared" si="136"/>
        <v/>
      </c>
      <c r="R312" s="150" t="str">
        <f t="shared" si="136"/>
        <v/>
      </c>
      <c r="S312" s="150" t="str">
        <f t="shared" si="136"/>
        <v/>
      </c>
      <c r="T312" s="150" t="str">
        <f t="shared" si="136"/>
        <v/>
      </c>
      <c r="U312" s="150" t="str">
        <f t="shared" si="136"/>
        <v/>
      </c>
      <c r="V312" s="150" t="str">
        <f t="shared" si="136"/>
        <v/>
      </c>
      <c r="W312" s="150" t="str">
        <f t="shared" si="136"/>
        <v>█</v>
      </c>
      <c r="X312" s="150" t="str">
        <f t="shared" si="136"/>
        <v>█</v>
      </c>
      <c r="Y312" s="150" t="str">
        <f t="shared" si="135"/>
        <v/>
      </c>
      <c r="Z312" s="150" t="str">
        <f t="shared" si="135"/>
        <v/>
      </c>
      <c r="AA312" s="150" t="str">
        <f t="shared" si="135"/>
        <v/>
      </c>
      <c r="AB312" s="150" t="str">
        <f t="shared" si="135"/>
        <v/>
      </c>
      <c r="AC312" s="150" t="str">
        <f t="shared" si="135"/>
        <v/>
      </c>
      <c r="AD312" s="150" t="str">
        <f t="shared" si="135"/>
        <v/>
      </c>
      <c r="AE312" s="150" t="str">
        <f t="shared" si="135"/>
        <v/>
      </c>
      <c r="AF312" s="150" t="str">
        <f t="shared" si="135"/>
        <v/>
      </c>
      <c r="AG312" s="150" t="str">
        <f t="shared" si="135"/>
        <v/>
      </c>
      <c r="AH312" s="150" t="str">
        <f t="shared" si="135"/>
        <v/>
      </c>
      <c r="AI312" s="150" t="str">
        <f t="shared" si="135"/>
        <v/>
      </c>
      <c r="AJ312" s="150" t="str">
        <f t="shared" si="135"/>
        <v/>
      </c>
      <c r="AK312" s="150" t="str">
        <f t="shared" si="135"/>
        <v/>
      </c>
      <c r="AL312" s="150" t="str">
        <f t="shared" si="135"/>
        <v/>
      </c>
      <c r="AM312" s="150" t="str">
        <f t="shared" si="135"/>
        <v/>
      </c>
      <c r="AN312" s="150" t="str">
        <f t="shared" si="134"/>
        <v/>
      </c>
      <c r="AO312" s="150" t="str">
        <f t="shared" si="134"/>
        <v/>
      </c>
      <c r="AP312" s="150" t="str">
        <f t="shared" si="134"/>
        <v/>
      </c>
      <c r="AQ312" s="150" t="str">
        <f t="shared" si="134"/>
        <v/>
      </c>
      <c r="AR312" s="150" t="str">
        <f t="shared" si="134"/>
        <v/>
      </c>
      <c r="AS312" s="150" t="str">
        <f t="shared" si="134"/>
        <v/>
      </c>
      <c r="AT312" s="150" t="str">
        <f t="shared" si="134"/>
        <v/>
      </c>
      <c r="AU312" s="150" t="str">
        <f t="shared" si="134"/>
        <v/>
      </c>
      <c r="AV312" s="150" t="str">
        <f t="shared" si="134"/>
        <v/>
      </c>
      <c r="AW312" s="150" t="str">
        <f t="shared" si="134"/>
        <v/>
      </c>
      <c r="AX312" s="150" t="str">
        <f t="shared" si="134"/>
        <v/>
      </c>
      <c r="AY312" s="150" t="str">
        <f t="shared" si="134"/>
        <v/>
      </c>
      <c r="AZ312" s="150" t="str">
        <f t="shared" si="134"/>
        <v/>
      </c>
      <c r="BA312" s="150" t="str">
        <f t="shared" si="134"/>
        <v/>
      </c>
      <c r="BB312" s="150" t="str">
        <f t="shared" si="134"/>
        <v/>
      </c>
      <c r="BC312" s="150" t="str">
        <f t="shared" si="134"/>
        <v/>
      </c>
      <c r="BD312" s="150" t="str">
        <f t="shared" si="134"/>
        <v/>
      </c>
      <c r="BE312" s="150" t="str">
        <f t="shared" si="134"/>
        <v/>
      </c>
      <c r="BF312" s="150" t="str">
        <f t="shared" si="134"/>
        <v/>
      </c>
      <c r="BG312" s="150" t="str">
        <f t="shared" si="134"/>
        <v/>
      </c>
      <c r="BH312" s="150" t="str">
        <f t="shared" si="134"/>
        <v/>
      </c>
      <c r="BI312" s="150" t="str">
        <f t="shared" si="134"/>
        <v/>
      </c>
      <c r="BJ312" s="151" t="str">
        <f t="shared" si="134"/>
        <v/>
      </c>
      <c r="BK312" s="125"/>
    </row>
    <row r="313" spans="2:63" ht="15" customHeight="1" outlineLevel="2" x14ac:dyDescent="0.2">
      <c r="B313" s="119"/>
      <c r="C313" s="209" t="s">
        <v>393</v>
      </c>
      <c r="D313" s="153" t="s">
        <v>464</v>
      </c>
      <c r="E313" s="156">
        <v>16</v>
      </c>
      <c r="F313" s="154">
        <f t="shared" si="133"/>
        <v>18</v>
      </c>
      <c r="G313" s="156">
        <v>2</v>
      </c>
      <c r="H313" s="158">
        <v>0</v>
      </c>
      <c r="I313" s="150" t="str">
        <f t="shared" si="136"/>
        <v/>
      </c>
      <c r="J313" s="150" t="str">
        <f t="shared" si="136"/>
        <v/>
      </c>
      <c r="K313" s="150" t="str">
        <f t="shared" si="136"/>
        <v/>
      </c>
      <c r="L313" s="150" t="str">
        <f t="shared" si="136"/>
        <v/>
      </c>
      <c r="M313" s="150" t="str">
        <f t="shared" si="136"/>
        <v/>
      </c>
      <c r="N313" s="150" t="str">
        <f t="shared" si="136"/>
        <v/>
      </c>
      <c r="O313" s="150" t="str">
        <f t="shared" si="136"/>
        <v/>
      </c>
      <c r="P313" s="150" t="str">
        <f t="shared" si="136"/>
        <v/>
      </c>
      <c r="Q313" s="150" t="str">
        <f t="shared" si="136"/>
        <v/>
      </c>
      <c r="R313" s="150" t="str">
        <f t="shared" si="136"/>
        <v/>
      </c>
      <c r="S313" s="150" t="str">
        <f t="shared" si="136"/>
        <v/>
      </c>
      <c r="T313" s="150" t="str">
        <f t="shared" si="136"/>
        <v/>
      </c>
      <c r="U313" s="150" t="str">
        <f t="shared" si="136"/>
        <v/>
      </c>
      <c r="V313" s="150" t="str">
        <f t="shared" si="136"/>
        <v/>
      </c>
      <c r="W313" s="150" t="str">
        <f t="shared" si="136"/>
        <v/>
      </c>
      <c r="X313" s="150" t="str">
        <f t="shared" si="136"/>
        <v/>
      </c>
      <c r="Y313" s="150" t="str">
        <f t="shared" si="135"/>
        <v/>
      </c>
      <c r="Z313" s="150" t="str">
        <f t="shared" si="135"/>
        <v/>
      </c>
      <c r="AA313" s="150" t="str">
        <f t="shared" si="135"/>
        <v/>
      </c>
      <c r="AB313" s="150" t="str">
        <f t="shared" si="135"/>
        <v/>
      </c>
      <c r="AC313" s="150" t="str">
        <f t="shared" si="135"/>
        <v/>
      </c>
      <c r="AD313" s="150" t="str">
        <f t="shared" si="135"/>
        <v/>
      </c>
      <c r="AE313" s="150" t="str">
        <f t="shared" si="135"/>
        <v/>
      </c>
      <c r="AF313" s="150" t="str">
        <f t="shared" si="135"/>
        <v/>
      </c>
      <c r="AG313" s="150" t="str">
        <f t="shared" si="135"/>
        <v/>
      </c>
      <c r="AH313" s="150" t="str">
        <f t="shared" si="135"/>
        <v/>
      </c>
      <c r="AI313" s="150" t="str">
        <f t="shared" si="135"/>
        <v/>
      </c>
      <c r="AJ313" s="150" t="str">
        <f t="shared" si="135"/>
        <v/>
      </c>
      <c r="AK313" s="150" t="str">
        <f t="shared" si="135"/>
        <v/>
      </c>
      <c r="AL313" s="150" t="str">
        <f t="shared" si="135"/>
        <v/>
      </c>
      <c r="AM313" s="150" t="str">
        <f t="shared" si="135"/>
        <v/>
      </c>
      <c r="AN313" s="150" t="str">
        <f t="shared" si="134"/>
        <v/>
      </c>
      <c r="AO313" s="150" t="str">
        <f t="shared" si="134"/>
        <v/>
      </c>
      <c r="AP313" s="150" t="str">
        <f t="shared" si="134"/>
        <v/>
      </c>
      <c r="AQ313" s="150" t="str">
        <f t="shared" si="134"/>
        <v/>
      </c>
      <c r="AR313" s="150" t="str">
        <f t="shared" si="134"/>
        <v/>
      </c>
      <c r="AS313" s="150" t="str">
        <f t="shared" si="134"/>
        <v/>
      </c>
      <c r="AT313" s="150" t="str">
        <f t="shared" si="134"/>
        <v/>
      </c>
      <c r="AU313" s="150" t="str">
        <f t="shared" si="134"/>
        <v/>
      </c>
      <c r="AV313" s="150" t="str">
        <f t="shared" si="134"/>
        <v/>
      </c>
      <c r="AW313" s="150" t="str">
        <f t="shared" si="134"/>
        <v/>
      </c>
      <c r="AX313" s="150" t="str">
        <f t="shared" si="134"/>
        <v/>
      </c>
      <c r="AY313" s="150" t="str">
        <f t="shared" si="134"/>
        <v/>
      </c>
      <c r="AZ313" s="150" t="str">
        <f t="shared" si="134"/>
        <v/>
      </c>
      <c r="BA313" s="150" t="str">
        <f t="shared" si="134"/>
        <v/>
      </c>
      <c r="BB313" s="150" t="str">
        <f t="shared" si="134"/>
        <v/>
      </c>
      <c r="BC313" s="150" t="str">
        <f t="shared" si="134"/>
        <v/>
      </c>
      <c r="BD313" s="150" t="str">
        <f t="shared" si="134"/>
        <v/>
      </c>
      <c r="BE313" s="150" t="str">
        <f t="shared" si="134"/>
        <v/>
      </c>
      <c r="BF313" s="150" t="str">
        <f t="shared" si="134"/>
        <v/>
      </c>
      <c r="BG313" s="150" t="str">
        <f t="shared" si="134"/>
        <v/>
      </c>
      <c r="BH313" s="150" t="str">
        <f t="shared" si="134"/>
        <v/>
      </c>
      <c r="BI313" s="150" t="str">
        <f t="shared" si="134"/>
        <v/>
      </c>
      <c r="BJ313" s="151" t="str">
        <f t="shared" si="134"/>
        <v/>
      </c>
      <c r="BK313" s="125"/>
    </row>
    <row r="314" spans="2:63" ht="15" customHeight="1" outlineLevel="2" x14ac:dyDescent="0.2">
      <c r="B314" s="119"/>
      <c r="C314" s="209" t="s">
        <v>394</v>
      </c>
      <c r="D314" s="153" t="s">
        <v>464</v>
      </c>
      <c r="E314" s="156">
        <v>18</v>
      </c>
      <c r="F314" s="154">
        <f t="shared" si="133"/>
        <v>48</v>
      </c>
      <c r="G314" s="156">
        <v>30</v>
      </c>
      <c r="H314" s="158">
        <v>0</v>
      </c>
      <c r="I314" s="150" t="str">
        <f t="shared" si="136"/>
        <v/>
      </c>
      <c r="J314" s="150" t="str">
        <f t="shared" si="136"/>
        <v/>
      </c>
      <c r="K314" s="150" t="str">
        <f t="shared" si="136"/>
        <v/>
      </c>
      <c r="L314" s="150" t="str">
        <f t="shared" si="136"/>
        <v/>
      </c>
      <c r="M314" s="150" t="str">
        <f t="shared" si="136"/>
        <v/>
      </c>
      <c r="N314" s="150" t="str">
        <f t="shared" si="136"/>
        <v/>
      </c>
      <c r="O314" s="150" t="str">
        <f t="shared" si="136"/>
        <v/>
      </c>
      <c r="P314" s="150" t="str">
        <f t="shared" si="136"/>
        <v/>
      </c>
      <c r="Q314" s="150" t="str">
        <f t="shared" si="136"/>
        <v/>
      </c>
      <c r="R314" s="150" t="str">
        <f t="shared" si="136"/>
        <v/>
      </c>
      <c r="S314" s="150" t="str">
        <f t="shared" si="136"/>
        <v/>
      </c>
      <c r="T314" s="150" t="str">
        <f t="shared" si="136"/>
        <v/>
      </c>
      <c r="U314" s="150" t="str">
        <f t="shared" si="136"/>
        <v/>
      </c>
      <c r="V314" s="150" t="str">
        <f t="shared" si="136"/>
        <v/>
      </c>
      <c r="W314" s="150" t="str">
        <f t="shared" si="136"/>
        <v/>
      </c>
      <c r="X314" s="150" t="str">
        <f t="shared" si="136"/>
        <v/>
      </c>
      <c r="Y314" s="150" t="str">
        <f t="shared" si="135"/>
        <v/>
      </c>
      <c r="Z314" s="150" t="str">
        <f t="shared" si="135"/>
        <v/>
      </c>
      <c r="AA314" s="150" t="str">
        <f t="shared" si="135"/>
        <v/>
      </c>
      <c r="AB314" s="150" t="str">
        <f t="shared" si="135"/>
        <v/>
      </c>
      <c r="AC314" s="150" t="str">
        <f t="shared" si="135"/>
        <v/>
      </c>
      <c r="AD314" s="150" t="str">
        <f t="shared" si="135"/>
        <v/>
      </c>
      <c r="AE314" s="150" t="str">
        <f t="shared" si="135"/>
        <v/>
      </c>
      <c r="AF314" s="150" t="str">
        <f t="shared" si="135"/>
        <v/>
      </c>
      <c r="AG314" s="150" t="str">
        <f t="shared" si="135"/>
        <v/>
      </c>
      <c r="AH314" s="150" t="str">
        <f t="shared" si="135"/>
        <v/>
      </c>
      <c r="AI314" s="150" t="str">
        <f t="shared" si="135"/>
        <v/>
      </c>
      <c r="AJ314" s="150" t="str">
        <f t="shared" si="135"/>
        <v/>
      </c>
      <c r="AK314" s="150" t="str">
        <f t="shared" si="135"/>
        <v/>
      </c>
      <c r="AL314" s="150" t="str">
        <f t="shared" si="135"/>
        <v/>
      </c>
      <c r="AM314" s="150" t="str">
        <f t="shared" si="135"/>
        <v/>
      </c>
      <c r="AN314" s="150" t="str">
        <f t="shared" si="134"/>
        <v/>
      </c>
      <c r="AO314" s="150" t="str">
        <f t="shared" si="134"/>
        <v/>
      </c>
      <c r="AP314" s="150" t="str">
        <f t="shared" si="134"/>
        <v/>
      </c>
      <c r="AQ314" s="150" t="str">
        <f t="shared" si="134"/>
        <v/>
      </c>
      <c r="AR314" s="150" t="str">
        <f t="shared" si="134"/>
        <v/>
      </c>
      <c r="AS314" s="150" t="str">
        <f t="shared" si="134"/>
        <v/>
      </c>
      <c r="AT314" s="150" t="str">
        <f t="shared" si="134"/>
        <v/>
      </c>
      <c r="AU314" s="150" t="str">
        <f t="shared" si="134"/>
        <v/>
      </c>
      <c r="AV314" s="150" t="str">
        <f t="shared" si="134"/>
        <v/>
      </c>
      <c r="AW314" s="150" t="str">
        <f t="shared" si="134"/>
        <v/>
      </c>
      <c r="AX314" s="150" t="str">
        <f t="shared" si="134"/>
        <v/>
      </c>
      <c r="AY314" s="150" t="str">
        <f t="shared" si="134"/>
        <v/>
      </c>
      <c r="AZ314" s="150" t="str">
        <f t="shared" si="134"/>
        <v/>
      </c>
      <c r="BA314" s="150" t="str">
        <f t="shared" si="134"/>
        <v/>
      </c>
      <c r="BB314" s="150" t="str">
        <f t="shared" si="134"/>
        <v/>
      </c>
      <c r="BC314" s="150" t="str">
        <f t="shared" si="134"/>
        <v/>
      </c>
      <c r="BD314" s="150" t="str">
        <f t="shared" si="134"/>
        <v/>
      </c>
      <c r="BE314" s="150" t="str">
        <f t="shared" si="134"/>
        <v/>
      </c>
      <c r="BF314" s="150" t="str">
        <f t="shared" si="134"/>
        <v/>
      </c>
      <c r="BG314" s="150" t="str">
        <f t="shared" si="134"/>
        <v/>
      </c>
      <c r="BH314" s="150" t="str">
        <f t="shared" si="134"/>
        <v/>
      </c>
      <c r="BI314" s="150" t="str">
        <f t="shared" si="134"/>
        <v/>
      </c>
      <c r="BJ314" s="151" t="str">
        <f t="shared" si="134"/>
        <v/>
      </c>
      <c r="BK314" s="125"/>
    </row>
    <row r="315" spans="2:63" ht="15" customHeight="1" outlineLevel="2" x14ac:dyDescent="0.2">
      <c r="B315" s="119"/>
      <c r="C315" s="209" t="s">
        <v>395</v>
      </c>
      <c r="D315" s="153" t="s">
        <v>464</v>
      </c>
      <c r="E315" s="156">
        <v>11</v>
      </c>
      <c r="F315" s="154">
        <f t="shared" si="133"/>
        <v>14</v>
      </c>
      <c r="G315" s="156">
        <v>3</v>
      </c>
      <c r="H315" s="155">
        <v>1</v>
      </c>
      <c r="I315" s="150" t="str">
        <f t="shared" si="136"/>
        <v/>
      </c>
      <c r="J315" s="150" t="str">
        <f t="shared" si="136"/>
        <v/>
      </c>
      <c r="K315" s="150" t="str">
        <f t="shared" si="136"/>
        <v/>
      </c>
      <c r="L315" s="150" t="str">
        <f t="shared" si="136"/>
        <v/>
      </c>
      <c r="M315" s="150" t="str">
        <f t="shared" si="136"/>
        <v/>
      </c>
      <c r="N315" s="150" t="str">
        <f t="shared" si="136"/>
        <v/>
      </c>
      <c r="O315" s="150" t="str">
        <f t="shared" si="136"/>
        <v/>
      </c>
      <c r="P315" s="150" t="str">
        <f t="shared" si="136"/>
        <v/>
      </c>
      <c r="Q315" s="150" t="str">
        <f t="shared" si="136"/>
        <v/>
      </c>
      <c r="R315" s="150" t="str">
        <f t="shared" si="136"/>
        <v/>
      </c>
      <c r="S315" s="150" t="str">
        <f t="shared" si="136"/>
        <v/>
      </c>
      <c r="T315" s="150" t="str">
        <f t="shared" si="136"/>
        <v>█</v>
      </c>
      <c r="U315" s="150" t="str">
        <f t="shared" si="136"/>
        <v>█</v>
      </c>
      <c r="V315" s="150" t="str">
        <f t="shared" si="136"/>
        <v>█</v>
      </c>
      <c r="W315" s="150" t="str">
        <f t="shared" si="136"/>
        <v/>
      </c>
      <c r="X315" s="150" t="str">
        <f t="shared" si="136"/>
        <v/>
      </c>
      <c r="Y315" s="150" t="str">
        <f t="shared" si="135"/>
        <v/>
      </c>
      <c r="Z315" s="150" t="str">
        <f t="shared" si="135"/>
        <v/>
      </c>
      <c r="AA315" s="150" t="str">
        <f t="shared" si="135"/>
        <v/>
      </c>
      <c r="AB315" s="150" t="str">
        <f t="shared" si="135"/>
        <v/>
      </c>
      <c r="AC315" s="150" t="str">
        <f t="shared" si="135"/>
        <v/>
      </c>
      <c r="AD315" s="150" t="str">
        <f t="shared" si="135"/>
        <v/>
      </c>
      <c r="AE315" s="150" t="str">
        <f t="shared" si="135"/>
        <v/>
      </c>
      <c r="AF315" s="150" t="str">
        <f t="shared" si="135"/>
        <v/>
      </c>
      <c r="AG315" s="150" t="str">
        <f t="shared" si="135"/>
        <v/>
      </c>
      <c r="AH315" s="150" t="str">
        <f t="shared" si="135"/>
        <v/>
      </c>
      <c r="AI315" s="150" t="str">
        <f t="shared" si="135"/>
        <v/>
      </c>
      <c r="AJ315" s="150" t="str">
        <f t="shared" si="135"/>
        <v/>
      </c>
      <c r="AK315" s="150" t="str">
        <f t="shared" si="135"/>
        <v/>
      </c>
      <c r="AL315" s="150" t="str">
        <f t="shared" si="135"/>
        <v/>
      </c>
      <c r="AM315" s="150" t="str">
        <f t="shared" si="135"/>
        <v/>
      </c>
      <c r="AN315" s="150" t="str">
        <f t="shared" si="134"/>
        <v/>
      </c>
      <c r="AO315" s="150" t="str">
        <f t="shared" si="134"/>
        <v/>
      </c>
      <c r="AP315" s="150" t="str">
        <f t="shared" si="134"/>
        <v/>
      </c>
      <c r="AQ315" s="150" t="str">
        <f t="shared" si="134"/>
        <v/>
      </c>
      <c r="AR315" s="150" t="str">
        <f t="shared" si="134"/>
        <v/>
      </c>
      <c r="AS315" s="150" t="str">
        <f t="shared" si="134"/>
        <v/>
      </c>
      <c r="AT315" s="150" t="str">
        <f t="shared" si="134"/>
        <v/>
      </c>
      <c r="AU315" s="150" t="str">
        <f t="shared" si="134"/>
        <v/>
      </c>
      <c r="AV315" s="150" t="str">
        <f t="shared" si="134"/>
        <v/>
      </c>
      <c r="AW315" s="150" t="str">
        <f t="shared" si="134"/>
        <v/>
      </c>
      <c r="AX315" s="150" t="str">
        <f t="shared" si="134"/>
        <v/>
      </c>
      <c r="AY315" s="150" t="str">
        <f t="shared" si="134"/>
        <v/>
      </c>
      <c r="AZ315" s="150" t="str">
        <f t="shared" si="134"/>
        <v/>
      </c>
      <c r="BA315" s="150" t="str">
        <f t="shared" si="134"/>
        <v/>
      </c>
      <c r="BB315" s="150" t="str">
        <f t="shared" si="134"/>
        <v/>
      </c>
      <c r="BC315" s="150" t="str">
        <f t="shared" si="134"/>
        <v/>
      </c>
      <c r="BD315" s="150" t="str">
        <f t="shared" si="134"/>
        <v/>
      </c>
      <c r="BE315" s="150" t="str">
        <f t="shared" si="134"/>
        <v/>
      </c>
      <c r="BF315" s="150" t="str">
        <f t="shared" si="134"/>
        <v/>
      </c>
      <c r="BG315" s="150" t="str">
        <f t="shared" si="134"/>
        <v/>
      </c>
      <c r="BH315" s="150" t="str">
        <f t="shared" si="134"/>
        <v/>
      </c>
      <c r="BI315" s="150" t="str">
        <f t="shared" si="134"/>
        <v/>
      </c>
      <c r="BJ315" s="151" t="str">
        <f t="shared" si="134"/>
        <v/>
      </c>
      <c r="BK315" s="125"/>
    </row>
    <row r="316" spans="2:63" ht="15" customHeight="1" outlineLevel="2" x14ac:dyDescent="0.2">
      <c r="B316" s="119"/>
      <c r="C316" s="209" t="s">
        <v>396</v>
      </c>
      <c r="D316" s="153" t="s">
        <v>464</v>
      </c>
      <c r="E316" s="156">
        <v>1</v>
      </c>
      <c r="F316" s="154">
        <f t="shared" si="133"/>
        <v>55</v>
      </c>
      <c r="G316" s="156">
        <v>54</v>
      </c>
      <c r="H316" s="155">
        <v>1</v>
      </c>
      <c r="I316" s="150" t="str">
        <f t="shared" si="136"/>
        <v/>
      </c>
      <c r="J316" s="150" t="str">
        <f t="shared" si="136"/>
        <v>█</v>
      </c>
      <c r="K316" s="150" t="str">
        <f t="shared" si="136"/>
        <v>█</v>
      </c>
      <c r="L316" s="150" t="str">
        <f t="shared" si="136"/>
        <v>█</v>
      </c>
      <c r="M316" s="150" t="str">
        <f t="shared" si="136"/>
        <v>█</v>
      </c>
      <c r="N316" s="150" t="str">
        <f t="shared" si="136"/>
        <v>█</v>
      </c>
      <c r="O316" s="150" t="str">
        <f t="shared" si="136"/>
        <v>█</v>
      </c>
      <c r="P316" s="150" t="str">
        <f t="shared" si="136"/>
        <v>█</v>
      </c>
      <c r="Q316" s="150" t="str">
        <f t="shared" si="136"/>
        <v>█</v>
      </c>
      <c r="R316" s="150" t="str">
        <f t="shared" si="136"/>
        <v>█</v>
      </c>
      <c r="S316" s="150" t="str">
        <f t="shared" si="136"/>
        <v>█</v>
      </c>
      <c r="T316" s="150" t="str">
        <f t="shared" si="136"/>
        <v>█</v>
      </c>
      <c r="U316" s="150" t="str">
        <f t="shared" si="136"/>
        <v>█</v>
      </c>
      <c r="V316" s="150" t="str">
        <f t="shared" si="136"/>
        <v>█</v>
      </c>
      <c r="W316" s="150" t="str">
        <f t="shared" si="136"/>
        <v>█</v>
      </c>
      <c r="X316" s="150" t="str">
        <f t="shared" si="136"/>
        <v>█</v>
      </c>
      <c r="Y316" s="150" t="str">
        <f t="shared" si="135"/>
        <v>█</v>
      </c>
      <c r="Z316" s="150" t="str">
        <f t="shared" si="135"/>
        <v>█</v>
      </c>
      <c r="AA316" s="150" t="str">
        <f t="shared" si="135"/>
        <v>█</v>
      </c>
      <c r="AB316" s="150" t="str">
        <f t="shared" si="135"/>
        <v>█</v>
      </c>
      <c r="AC316" s="150" t="str">
        <f t="shared" si="135"/>
        <v>█</v>
      </c>
      <c r="AD316" s="150" t="str">
        <f t="shared" si="135"/>
        <v>█</v>
      </c>
      <c r="AE316" s="150" t="str">
        <f t="shared" si="135"/>
        <v>█</v>
      </c>
      <c r="AF316" s="150" t="str">
        <f t="shared" si="135"/>
        <v>█</v>
      </c>
      <c r="AG316" s="150" t="str">
        <f t="shared" si="135"/>
        <v>█</v>
      </c>
      <c r="AH316" s="150" t="str">
        <f t="shared" si="135"/>
        <v>█</v>
      </c>
      <c r="AI316" s="150" t="str">
        <f t="shared" si="135"/>
        <v>█</v>
      </c>
      <c r="AJ316" s="150" t="str">
        <f t="shared" si="135"/>
        <v>█</v>
      </c>
      <c r="AK316" s="150" t="str">
        <f t="shared" si="135"/>
        <v>█</v>
      </c>
      <c r="AL316" s="150" t="str">
        <f t="shared" si="135"/>
        <v>█</v>
      </c>
      <c r="AM316" s="150" t="str">
        <f t="shared" si="135"/>
        <v>█</v>
      </c>
      <c r="AN316" s="150" t="str">
        <f t="shared" si="134"/>
        <v>█</v>
      </c>
      <c r="AO316" s="150" t="str">
        <f t="shared" si="134"/>
        <v>█</v>
      </c>
      <c r="AP316" s="150" t="str">
        <f t="shared" si="134"/>
        <v>█</v>
      </c>
      <c r="AQ316" s="150" t="str">
        <f t="shared" si="134"/>
        <v>█</v>
      </c>
      <c r="AR316" s="150" t="str">
        <f t="shared" si="134"/>
        <v>█</v>
      </c>
      <c r="AS316" s="150" t="str">
        <f t="shared" si="134"/>
        <v>█</v>
      </c>
      <c r="AT316" s="150" t="str">
        <f t="shared" si="134"/>
        <v>█</v>
      </c>
      <c r="AU316" s="150" t="str">
        <f t="shared" si="134"/>
        <v>█</v>
      </c>
      <c r="AV316" s="150" t="str">
        <f t="shared" si="134"/>
        <v>█</v>
      </c>
      <c r="AW316" s="150" t="str">
        <f t="shared" si="134"/>
        <v>█</v>
      </c>
      <c r="AX316" s="150" t="str">
        <f t="shared" si="134"/>
        <v>█</v>
      </c>
      <c r="AY316" s="150" t="str">
        <f t="shared" si="134"/>
        <v>█</v>
      </c>
      <c r="AZ316" s="150" t="str">
        <f t="shared" si="134"/>
        <v>█</v>
      </c>
      <c r="BA316" s="150" t="str">
        <f t="shared" si="134"/>
        <v>█</v>
      </c>
      <c r="BB316" s="150" t="str">
        <f t="shared" si="134"/>
        <v>█</v>
      </c>
      <c r="BC316" s="150" t="str">
        <f t="shared" si="134"/>
        <v>█</v>
      </c>
      <c r="BD316" s="150" t="str">
        <f t="shared" si="134"/>
        <v>█</v>
      </c>
      <c r="BE316" s="150" t="str">
        <f t="shared" si="134"/>
        <v>█</v>
      </c>
      <c r="BF316" s="150" t="str">
        <f t="shared" si="134"/>
        <v>█</v>
      </c>
      <c r="BG316" s="150" t="str">
        <f t="shared" si="134"/>
        <v>█</v>
      </c>
      <c r="BH316" s="150" t="str">
        <f t="shared" si="134"/>
        <v>█</v>
      </c>
      <c r="BI316" s="150" t="str">
        <f t="shared" si="134"/>
        <v>█</v>
      </c>
      <c r="BJ316" s="151" t="str">
        <f t="shared" si="134"/>
        <v>█</v>
      </c>
      <c r="BK316" s="125"/>
    </row>
    <row r="317" spans="2:63" ht="15" customHeight="1" outlineLevel="2" x14ac:dyDescent="0.2">
      <c r="B317" s="119"/>
      <c r="C317" s="209" t="s">
        <v>397</v>
      </c>
      <c r="D317" s="153" t="s">
        <v>464</v>
      </c>
      <c r="E317" s="156">
        <v>18</v>
      </c>
      <c r="F317" s="154">
        <f t="shared" si="133"/>
        <v>48</v>
      </c>
      <c r="G317" s="156">
        <v>30</v>
      </c>
      <c r="H317" s="155">
        <v>1</v>
      </c>
      <c r="I317" s="150" t="str">
        <f t="shared" si="136"/>
        <v/>
      </c>
      <c r="J317" s="150" t="str">
        <f t="shared" si="136"/>
        <v/>
      </c>
      <c r="K317" s="150" t="str">
        <f t="shared" si="136"/>
        <v/>
      </c>
      <c r="L317" s="150" t="str">
        <f t="shared" si="136"/>
        <v/>
      </c>
      <c r="M317" s="150" t="str">
        <f t="shared" si="136"/>
        <v/>
      </c>
      <c r="N317" s="150" t="str">
        <f t="shared" si="136"/>
        <v/>
      </c>
      <c r="O317" s="150" t="str">
        <f t="shared" si="136"/>
        <v/>
      </c>
      <c r="P317" s="150" t="str">
        <f t="shared" si="136"/>
        <v/>
      </c>
      <c r="Q317" s="150" t="str">
        <f t="shared" si="136"/>
        <v/>
      </c>
      <c r="R317" s="150" t="str">
        <f t="shared" si="136"/>
        <v/>
      </c>
      <c r="S317" s="150" t="str">
        <f t="shared" si="136"/>
        <v/>
      </c>
      <c r="T317" s="150" t="str">
        <f t="shared" si="136"/>
        <v/>
      </c>
      <c r="U317" s="150" t="str">
        <f t="shared" si="136"/>
        <v/>
      </c>
      <c r="V317" s="150" t="str">
        <f t="shared" si="136"/>
        <v/>
      </c>
      <c r="W317" s="150" t="str">
        <f t="shared" si="136"/>
        <v/>
      </c>
      <c r="X317" s="150" t="str">
        <f t="shared" si="136"/>
        <v/>
      </c>
      <c r="Y317" s="150" t="str">
        <f t="shared" si="135"/>
        <v/>
      </c>
      <c r="Z317" s="150" t="str">
        <f t="shared" si="135"/>
        <v/>
      </c>
      <c r="AA317" s="150" t="str">
        <f t="shared" si="135"/>
        <v>█</v>
      </c>
      <c r="AB317" s="150" t="str">
        <f t="shared" si="135"/>
        <v>█</v>
      </c>
      <c r="AC317" s="150" t="str">
        <f t="shared" si="135"/>
        <v>█</v>
      </c>
      <c r="AD317" s="150" t="str">
        <f t="shared" si="135"/>
        <v>█</v>
      </c>
      <c r="AE317" s="150" t="str">
        <f t="shared" si="135"/>
        <v>█</v>
      </c>
      <c r="AF317" s="150" t="str">
        <f t="shared" si="135"/>
        <v>█</v>
      </c>
      <c r="AG317" s="150" t="str">
        <f t="shared" si="135"/>
        <v>█</v>
      </c>
      <c r="AH317" s="150" t="str">
        <f t="shared" si="135"/>
        <v>█</v>
      </c>
      <c r="AI317" s="150" t="str">
        <f t="shared" si="135"/>
        <v>█</v>
      </c>
      <c r="AJ317" s="150" t="str">
        <f t="shared" si="135"/>
        <v>█</v>
      </c>
      <c r="AK317" s="150" t="str">
        <f t="shared" si="135"/>
        <v>█</v>
      </c>
      <c r="AL317" s="150" t="str">
        <f t="shared" si="135"/>
        <v>█</v>
      </c>
      <c r="AM317" s="150" t="str">
        <f t="shared" si="135"/>
        <v>█</v>
      </c>
      <c r="AN317" s="150" t="str">
        <f t="shared" si="134"/>
        <v>█</v>
      </c>
      <c r="AO317" s="150" t="str">
        <f t="shared" si="134"/>
        <v>█</v>
      </c>
      <c r="AP317" s="150" t="str">
        <f t="shared" ref="AP317:BJ317" si="137">IF(AND(AP$8&gt;=$E317,AP$8&lt;=$E317+$G317),IF($E317+$G317*$H317&gt;AP$8,$Y$4,""),"")</f>
        <v>█</v>
      </c>
      <c r="AQ317" s="150" t="str">
        <f t="shared" si="137"/>
        <v>█</v>
      </c>
      <c r="AR317" s="150" t="str">
        <f t="shared" si="137"/>
        <v>█</v>
      </c>
      <c r="AS317" s="150" t="str">
        <f t="shared" si="137"/>
        <v>█</v>
      </c>
      <c r="AT317" s="150" t="str">
        <f t="shared" si="137"/>
        <v>█</v>
      </c>
      <c r="AU317" s="150" t="str">
        <f t="shared" si="137"/>
        <v>█</v>
      </c>
      <c r="AV317" s="150" t="str">
        <f t="shared" si="137"/>
        <v>█</v>
      </c>
      <c r="AW317" s="150" t="str">
        <f t="shared" si="137"/>
        <v>█</v>
      </c>
      <c r="AX317" s="150" t="str">
        <f t="shared" si="137"/>
        <v>█</v>
      </c>
      <c r="AY317" s="150" t="str">
        <f t="shared" si="137"/>
        <v>█</v>
      </c>
      <c r="AZ317" s="150" t="str">
        <f t="shared" si="137"/>
        <v>█</v>
      </c>
      <c r="BA317" s="150" t="str">
        <f t="shared" si="137"/>
        <v>█</v>
      </c>
      <c r="BB317" s="150" t="str">
        <f t="shared" si="137"/>
        <v>█</v>
      </c>
      <c r="BC317" s="150" t="str">
        <f t="shared" si="137"/>
        <v>█</v>
      </c>
      <c r="BD317" s="150" t="str">
        <f t="shared" si="137"/>
        <v>█</v>
      </c>
      <c r="BE317" s="150" t="str">
        <f t="shared" si="137"/>
        <v/>
      </c>
      <c r="BF317" s="150" t="str">
        <f t="shared" si="137"/>
        <v/>
      </c>
      <c r="BG317" s="150" t="str">
        <f t="shared" si="137"/>
        <v/>
      </c>
      <c r="BH317" s="150" t="str">
        <f t="shared" si="137"/>
        <v/>
      </c>
      <c r="BI317" s="150" t="str">
        <f t="shared" si="137"/>
        <v/>
      </c>
      <c r="BJ317" s="151" t="str">
        <f t="shared" si="137"/>
        <v/>
      </c>
      <c r="BK317" s="125"/>
    </row>
    <row r="318" spans="2:63" ht="15" customHeight="1" outlineLevel="2" x14ac:dyDescent="0.2">
      <c r="B318" s="119"/>
      <c r="C318" s="209" t="s">
        <v>398</v>
      </c>
      <c r="D318" s="153" t="s">
        <v>464</v>
      </c>
      <c r="E318" s="156">
        <v>18</v>
      </c>
      <c r="F318" s="154">
        <f t="shared" si="133"/>
        <v>22</v>
      </c>
      <c r="G318" s="156">
        <v>4</v>
      </c>
      <c r="H318" s="155">
        <v>1</v>
      </c>
      <c r="I318" s="150" t="str">
        <f t="shared" si="136"/>
        <v/>
      </c>
      <c r="J318" s="150" t="str">
        <f t="shared" si="136"/>
        <v/>
      </c>
      <c r="K318" s="150" t="str">
        <f t="shared" si="136"/>
        <v/>
      </c>
      <c r="L318" s="150" t="str">
        <f t="shared" si="136"/>
        <v/>
      </c>
      <c r="M318" s="150" t="str">
        <f t="shared" si="136"/>
        <v/>
      </c>
      <c r="N318" s="150" t="str">
        <f t="shared" si="136"/>
        <v/>
      </c>
      <c r="O318" s="150" t="str">
        <f t="shared" si="136"/>
        <v/>
      </c>
      <c r="P318" s="150" t="str">
        <f t="shared" si="136"/>
        <v/>
      </c>
      <c r="Q318" s="150" t="str">
        <f t="shared" si="136"/>
        <v/>
      </c>
      <c r="R318" s="150" t="str">
        <f t="shared" si="136"/>
        <v/>
      </c>
      <c r="S318" s="150" t="str">
        <f t="shared" si="136"/>
        <v/>
      </c>
      <c r="T318" s="150" t="str">
        <f t="shared" si="136"/>
        <v/>
      </c>
      <c r="U318" s="150" t="str">
        <f t="shared" si="136"/>
        <v/>
      </c>
      <c r="V318" s="150" t="str">
        <f t="shared" si="136"/>
        <v/>
      </c>
      <c r="W318" s="150" t="str">
        <f t="shared" si="136"/>
        <v/>
      </c>
      <c r="X318" s="150" t="str">
        <f t="shared" si="136"/>
        <v/>
      </c>
      <c r="Y318" s="150" t="str">
        <f t="shared" si="135"/>
        <v/>
      </c>
      <c r="Z318" s="150" t="str">
        <f t="shared" si="135"/>
        <v/>
      </c>
      <c r="AA318" s="150" t="str">
        <f t="shared" si="135"/>
        <v>█</v>
      </c>
      <c r="AB318" s="150" t="str">
        <f t="shared" si="135"/>
        <v>█</v>
      </c>
      <c r="AC318" s="150" t="str">
        <f t="shared" si="135"/>
        <v>█</v>
      </c>
      <c r="AD318" s="150" t="str">
        <f t="shared" si="135"/>
        <v>█</v>
      </c>
      <c r="AE318" s="150" t="str">
        <f t="shared" si="135"/>
        <v/>
      </c>
      <c r="AF318" s="150" t="str">
        <f t="shared" si="135"/>
        <v/>
      </c>
      <c r="AG318" s="150" t="str">
        <f t="shared" si="135"/>
        <v/>
      </c>
      <c r="AH318" s="150" t="str">
        <f t="shared" si="135"/>
        <v/>
      </c>
      <c r="AI318" s="150" t="str">
        <f t="shared" si="135"/>
        <v/>
      </c>
      <c r="AJ318" s="150" t="str">
        <f t="shared" si="135"/>
        <v/>
      </c>
      <c r="AK318" s="150" t="str">
        <f t="shared" si="135"/>
        <v/>
      </c>
      <c r="AL318" s="150" t="str">
        <f t="shared" si="135"/>
        <v/>
      </c>
      <c r="AM318" s="150" t="str">
        <f t="shared" si="135"/>
        <v/>
      </c>
      <c r="AN318" s="150" t="str">
        <f t="shared" ref="AN318:BJ329" si="138">IF(AND(AN$8&gt;=$E318,AN$8&lt;=$E318+$G318),IF($E318+$G318*$H318&gt;AN$8,$Y$4,""),"")</f>
        <v/>
      </c>
      <c r="AO318" s="150" t="str">
        <f t="shared" si="138"/>
        <v/>
      </c>
      <c r="AP318" s="150" t="str">
        <f t="shared" si="138"/>
        <v/>
      </c>
      <c r="AQ318" s="150" t="str">
        <f t="shared" si="138"/>
        <v/>
      </c>
      <c r="AR318" s="150" t="str">
        <f t="shared" si="138"/>
        <v/>
      </c>
      <c r="AS318" s="150" t="str">
        <f t="shared" si="138"/>
        <v/>
      </c>
      <c r="AT318" s="150" t="str">
        <f t="shared" si="138"/>
        <v/>
      </c>
      <c r="AU318" s="150" t="str">
        <f t="shared" si="138"/>
        <v/>
      </c>
      <c r="AV318" s="150" t="str">
        <f t="shared" si="138"/>
        <v/>
      </c>
      <c r="AW318" s="150" t="str">
        <f t="shared" si="138"/>
        <v/>
      </c>
      <c r="AX318" s="150" t="str">
        <f t="shared" si="138"/>
        <v/>
      </c>
      <c r="AY318" s="150" t="str">
        <f t="shared" si="138"/>
        <v/>
      </c>
      <c r="AZ318" s="150" t="str">
        <f t="shared" si="138"/>
        <v/>
      </c>
      <c r="BA318" s="150" t="str">
        <f t="shared" si="138"/>
        <v/>
      </c>
      <c r="BB318" s="150" t="str">
        <f t="shared" si="138"/>
        <v/>
      </c>
      <c r="BC318" s="150" t="str">
        <f t="shared" si="138"/>
        <v/>
      </c>
      <c r="BD318" s="150" t="str">
        <f t="shared" si="138"/>
        <v/>
      </c>
      <c r="BE318" s="150" t="str">
        <f t="shared" si="138"/>
        <v/>
      </c>
      <c r="BF318" s="150" t="str">
        <f t="shared" si="138"/>
        <v/>
      </c>
      <c r="BG318" s="150" t="str">
        <f t="shared" si="138"/>
        <v/>
      </c>
      <c r="BH318" s="150" t="str">
        <f t="shared" si="138"/>
        <v/>
      </c>
      <c r="BI318" s="150" t="str">
        <f t="shared" si="138"/>
        <v/>
      </c>
      <c r="BJ318" s="151" t="str">
        <f t="shared" si="138"/>
        <v/>
      </c>
      <c r="BK318" s="125"/>
    </row>
    <row r="319" spans="2:63" ht="15" customHeight="1" outlineLevel="2" x14ac:dyDescent="0.2">
      <c r="B319" s="119"/>
      <c r="C319" s="209" t="s">
        <v>399</v>
      </c>
      <c r="D319" s="153" t="s">
        <v>464</v>
      </c>
      <c r="E319" s="156">
        <v>22</v>
      </c>
      <c r="F319" s="154">
        <f t="shared" si="133"/>
        <v>28</v>
      </c>
      <c r="G319" s="156">
        <v>6</v>
      </c>
      <c r="H319" s="158">
        <v>0.8</v>
      </c>
      <c r="I319" s="150" t="str">
        <f t="shared" si="136"/>
        <v/>
      </c>
      <c r="J319" s="150" t="str">
        <f t="shared" si="136"/>
        <v/>
      </c>
      <c r="K319" s="150" t="str">
        <f t="shared" si="136"/>
        <v/>
      </c>
      <c r="L319" s="150" t="str">
        <f t="shared" si="136"/>
        <v/>
      </c>
      <c r="M319" s="150" t="str">
        <f t="shared" si="136"/>
        <v/>
      </c>
      <c r="N319" s="150" t="str">
        <f t="shared" si="136"/>
        <v/>
      </c>
      <c r="O319" s="150" t="str">
        <f t="shared" si="136"/>
        <v/>
      </c>
      <c r="P319" s="150" t="str">
        <f t="shared" si="136"/>
        <v/>
      </c>
      <c r="Q319" s="150" t="str">
        <f t="shared" si="136"/>
        <v/>
      </c>
      <c r="R319" s="150" t="str">
        <f t="shared" si="136"/>
        <v/>
      </c>
      <c r="S319" s="150" t="str">
        <f t="shared" si="136"/>
        <v/>
      </c>
      <c r="T319" s="150" t="str">
        <f t="shared" si="136"/>
        <v/>
      </c>
      <c r="U319" s="150" t="str">
        <f t="shared" si="136"/>
        <v/>
      </c>
      <c r="V319" s="150" t="str">
        <f t="shared" si="136"/>
        <v/>
      </c>
      <c r="W319" s="150" t="str">
        <f t="shared" si="136"/>
        <v/>
      </c>
      <c r="X319" s="150" t="str">
        <f t="shared" si="136"/>
        <v/>
      </c>
      <c r="Y319" s="150" t="str">
        <f t="shared" si="135"/>
        <v/>
      </c>
      <c r="Z319" s="150" t="str">
        <f t="shared" si="135"/>
        <v/>
      </c>
      <c r="AA319" s="150" t="str">
        <f t="shared" si="135"/>
        <v/>
      </c>
      <c r="AB319" s="150" t="str">
        <f t="shared" si="135"/>
        <v/>
      </c>
      <c r="AC319" s="150" t="str">
        <f t="shared" si="135"/>
        <v/>
      </c>
      <c r="AD319" s="150" t="str">
        <f t="shared" si="135"/>
        <v/>
      </c>
      <c r="AE319" s="150" t="str">
        <f t="shared" si="135"/>
        <v>█</v>
      </c>
      <c r="AF319" s="150" t="str">
        <f t="shared" si="135"/>
        <v>█</v>
      </c>
      <c r="AG319" s="150" t="str">
        <f t="shared" si="135"/>
        <v>█</v>
      </c>
      <c r="AH319" s="150" t="str">
        <f t="shared" si="135"/>
        <v>█</v>
      </c>
      <c r="AI319" s="150" t="str">
        <f t="shared" si="135"/>
        <v>█</v>
      </c>
      <c r="AJ319" s="150" t="str">
        <f t="shared" si="135"/>
        <v/>
      </c>
      <c r="AK319" s="150" t="str">
        <f t="shared" si="135"/>
        <v/>
      </c>
      <c r="AL319" s="150" t="str">
        <f t="shared" si="135"/>
        <v/>
      </c>
      <c r="AM319" s="150" t="str">
        <f t="shared" si="135"/>
        <v/>
      </c>
      <c r="AN319" s="150" t="str">
        <f t="shared" si="138"/>
        <v/>
      </c>
      <c r="AO319" s="150" t="str">
        <f t="shared" si="138"/>
        <v/>
      </c>
      <c r="AP319" s="150" t="str">
        <f t="shared" si="138"/>
        <v/>
      </c>
      <c r="AQ319" s="150" t="str">
        <f t="shared" si="138"/>
        <v/>
      </c>
      <c r="AR319" s="150" t="str">
        <f t="shared" si="138"/>
        <v/>
      </c>
      <c r="AS319" s="150" t="str">
        <f t="shared" si="138"/>
        <v/>
      </c>
      <c r="AT319" s="150" t="str">
        <f t="shared" si="138"/>
        <v/>
      </c>
      <c r="AU319" s="150" t="str">
        <f t="shared" si="138"/>
        <v/>
      </c>
      <c r="AV319" s="150" t="str">
        <f t="shared" si="138"/>
        <v/>
      </c>
      <c r="AW319" s="150" t="str">
        <f t="shared" si="138"/>
        <v/>
      </c>
      <c r="AX319" s="150" t="str">
        <f t="shared" si="138"/>
        <v/>
      </c>
      <c r="AY319" s="150" t="str">
        <f t="shared" si="138"/>
        <v/>
      </c>
      <c r="AZ319" s="150" t="str">
        <f t="shared" si="138"/>
        <v/>
      </c>
      <c r="BA319" s="150" t="str">
        <f t="shared" si="138"/>
        <v/>
      </c>
      <c r="BB319" s="150" t="str">
        <f t="shared" si="138"/>
        <v/>
      </c>
      <c r="BC319" s="150" t="str">
        <f t="shared" si="138"/>
        <v/>
      </c>
      <c r="BD319" s="150" t="str">
        <f t="shared" si="138"/>
        <v/>
      </c>
      <c r="BE319" s="150" t="str">
        <f t="shared" si="138"/>
        <v/>
      </c>
      <c r="BF319" s="150" t="str">
        <f t="shared" si="138"/>
        <v/>
      </c>
      <c r="BG319" s="150" t="str">
        <f t="shared" si="138"/>
        <v/>
      </c>
      <c r="BH319" s="150" t="str">
        <f t="shared" si="138"/>
        <v/>
      </c>
      <c r="BI319" s="150" t="str">
        <f t="shared" si="138"/>
        <v/>
      </c>
      <c r="BJ319" s="151" t="str">
        <f t="shared" si="138"/>
        <v/>
      </c>
      <c r="BK319" s="125"/>
    </row>
    <row r="320" spans="2:63" ht="15" customHeight="1" outlineLevel="2" x14ac:dyDescent="0.2">
      <c r="B320" s="119"/>
      <c r="C320" s="209" t="s">
        <v>400</v>
      </c>
      <c r="D320" s="153" t="s">
        <v>464</v>
      </c>
      <c r="E320" s="156">
        <v>18</v>
      </c>
      <c r="F320" s="154">
        <f t="shared" si="133"/>
        <v>48</v>
      </c>
      <c r="G320" s="156">
        <v>30</v>
      </c>
      <c r="H320" s="155">
        <v>1</v>
      </c>
      <c r="I320" s="150" t="str">
        <f t="shared" si="136"/>
        <v/>
      </c>
      <c r="J320" s="150" t="str">
        <f t="shared" si="136"/>
        <v/>
      </c>
      <c r="K320" s="150" t="str">
        <f t="shared" si="136"/>
        <v/>
      </c>
      <c r="L320" s="150" t="str">
        <f t="shared" si="136"/>
        <v/>
      </c>
      <c r="M320" s="150" t="str">
        <f t="shared" si="136"/>
        <v/>
      </c>
      <c r="N320" s="150" t="str">
        <f t="shared" si="136"/>
        <v/>
      </c>
      <c r="O320" s="150" t="str">
        <f t="shared" si="136"/>
        <v/>
      </c>
      <c r="P320" s="150" t="str">
        <f t="shared" si="136"/>
        <v/>
      </c>
      <c r="Q320" s="150" t="str">
        <f t="shared" si="136"/>
        <v/>
      </c>
      <c r="R320" s="150" t="str">
        <f t="shared" si="136"/>
        <v/>
      </c>
      <c r="S320" s="150" t="str">
        <f t="shared" si="136"/>
        <v/>
      </c>
      <c r="T320" s="150" t="str">
        <f t="shared" si="136"/>
        <v/>
      </c>
      <c r="U320" s="150" t="str">
        <f t="shared" si="136"/>
        <v/>
      </c>
      <c r="V320" s="150" t="str">
        <f t="shared" si="136"/>
        <v/>
      </c>
      <c r="W320" s="150" t="str">
        <f t="shared" si="136"/>
        <v/>
      </c>
      <c r="X320" s="150" t="str">
        <f t="shared" si="136"/>
        <v/>
      </c>
      <c r="Y320" s="150" t="str">
        <f t="shared" si="135"/>
        <v/>
      </c>
      <c r="Z320" s="150" t="str">
        <f t="shared" si="135"/>
        <v/>
      </c>
      <c r="AA320" s="150" t="str">
        <f t="shared" si="135"/>
        <v>█</v>
      </c>
      <c r="AB320" s="150" t="str">
        <f t="shared" si="135"/>
        <v>█</v>
      </c>
      <c r="AC320" s="150" t="str">
        <f t="shared" si="135"/>
        <v>█</v>
      </c>
      <c r="AD320" s="150" t="str">
        <f t="shared" si="135"/>
        <v>█</v>
      </c>
      <c r="AE320" s="150" t="str">
        <f t="shared" si="135"/>
        <v>█</v>
      </c>
      <c r="AF320" s="150" t="str">
        <f t="shared" si="135"/>
        <v>█</v>
      </c>
      <c r="AG320" s="150" t="str">
        <f t="shared" si="135"/>
        <v>█</v>
      </c>
      <c r="AH320" s="150" t="str">
        <f t="shared" si="135"/>
        <v>█</v>
      </c>
      <c r="AI320" s="150" t="str">
        <f t="shared" si="135"/>
        <v>█</v>
      </c>
      <c r="AJ320" s="150" t="str">
        <f t="shared" si="135"/>
        <v>█</v>
      </c>
      <c r="AK320" s="150" t="str">
        <f t="shared" si="135"/>
        <v>█</v>
      </c>
      <c r="AL320" s="150" t="str">
        <f t="shared" si="135"/>
        <v>█</v>
      </c>
      <c r="AM320" s="150" t="str">
        <f t="shared" si="135"/>
        <v>█</v>
      </c>
      <c r="AN320" s="150" t="str">
        <f t="shared" si="138"/>
        <v>█</v>
      </c>
      <c r="AO320" s="150" t="str">
        <f t="shared" si="138"/>
        <v>█</v>
      </c>
      <c r="AP320" s="150" t="str">
        <f t="shared" si="138"/>
        <v>█</v>
      </c>
      <c r="AQ320" s="150" t="str">
        <f t="shared" si="138"/>
        <v>█</v>
      </c>
      <c r="AR320" s="150" t="str">
        <f t="shared" si="138"/>
        <v>█</v>
      </c>
      <c r="AS320" s="150" t="str">
        <f t="shared" si="138"/>
        <v>█</v>
      </c>
      <c r="AT320" s="150" t="str">
        <f t="shared" si="138"/>
        <v>█</v>
      </c>
      <c r="AU320" s="150" t="str">
        <f t="shared" si="138"/>
        <v>█</v>
      </c>
      <c r="AV320" s="150" t="str">
        <f t="shared" si="138"/>
        <v>█</v>
      </c>
      <c r="AW320" s="150" t="str">
        <f t="shared" si="138"/>
        <v>█</v>
      </c>
      <c r="AX320" s="150" t="str">
        <f t="shared" si="138"/>
        <v>█</v>
      </c>
      <c r="AY320" s="150" t="str">
        <f t="shared" si="138"/>
        <v>█</v>
      </c>
      <c r="AZ320" s="150" t="str">
        <f t="shared" si="138"/>
        <v>█</v>
      </c>
      <c r="BA320" s="150" t="str">
        <f t="shared" si="138"/>
        <v>█</v>
      </c>
      <c r="BB320" s="150" t="str">
        <f t="shared" si="138"/>
        <v>█</v>
      </c>
      <c r="BC320" s="150" t="str">
        <f t="shared" si="138"/>
        <v>█</v>
      </c>
      <c r="BD320" s="150" t="str">
        <f t="shared" si="138"/>
        <v>█</v>
      </c>
      <c r="BE320" s="150" t="str">
        <f t="shared" si="138"/>
        <v/>
      </c>
      <c r="BF320" s="150" t="str">
        <f t="shared" si="138"/>
        <v/>
      </c>
      <c r="BG320" s="150" t="str">
        <f t="shared" si="138"/>
        <v/>
      </c>
      <c r="BH320" s="150" t="str">
        <f t="shared" si="138"/>
        <v/>
      </c>
      <c r="BI320" s="150" t="str">
        <f t="shared" si="138"/>
        <v/>
      </c>
      <c r="BJ320" s="151" t="str">
        <f t="shared" si="138"/>
        <v/>
      </c>
      <c r="BK320" s="125"/>
    </row>
    <row r="321" spans="2:63" ht="14.25" outlineLevel="1" x14ac:dyDescent="0.2">
      <c r="B321" s="119"/>
      <c r="C321" s="180" t="s">
        <v>401</v>
      </c>
      <c r="D321" s="146" t="s">
        <v>466</v>
      </c>
      <c r="E321" s="147">
        <f>MIN(E322,E323:E327)</f>
        <v>1</v>
      </c>
      <c r="F321" s="147">
        <f>MAX(F322,F323:F327)</f>
        <v>55</v>
      </c>
      <c r="G321" s="147">
        <f>F321-E321</f>
        <v>54</v>
      </c>
      <c r="H321" s="148">
        <f>AVERAGE(H322,H323:H327)</f>
        <v>1</v>
      </c>
      <c r="I321" s="150" t="str">
        <f t="shared" si="136"/>
        <v/>
      </c>
      <c r="J321" s="150" t="str">
        <f t="shared" si="136"/>
        <v>█</v>
      </c>
      <c r="K321" s="150" t="str">
        <f t="shared" si="136"/>
        <v>█</v>
      </c>
      <c r="L321" s="150" t="str">
        <f t="shared" si="136"/>
        <v>█</v>
      </c>
      <c r="M321" s="150" t="str">
        <f t="shared" si="136"/>
        <v>█</v>
      </c>
      <c r="N321" s="150" t="str">
        <f t="shared" si="136"/>
        <v>█</v>
      </c>
      <c r="O321" s="150" t="str">
        <f t="shared" si="136"/>
        <v>█</v>
      </c>
      <c r="P321" s="150" t="str">
        <f t="shared" si="136"/>
        <v>█</v>
      </c>
      <c r="Q321" s="150" t="str">
        <f t="shared" si="136"/>
        <v>█</v>
      </c>
      <c r="R321" s="150" t="str">
        <f t="shared" si="136"/>
        <v>█</v>
      </c>
      <c r="S321" s="150" t="str">
        <f t="shared" si="136"/>
        <v>█</v>
      </c>
      <c r="T321" s="150" t="str">
        <f t="shared" si="136"/>
        <v>█</v>
      </c>
      <c r="U321" s="150" t="str">
        <f t="shared" si="136"/>
        <v>█</v>
      </c>
      <c r="V321" s="150" t="str">
        <f t="shared" si="136"/>
        <v>█</v>
      </c>
      <c r="W321" s="150" t="str">
        <f t="shared" si="136"/>
        <v>█</v>
      </c>
      <c r="X321" s="150" t="str">
        <f t="shared" si="136"/>
        <v>█</v>
      </c>
      <c r="Y321" s="150" t="str">
        <f t="shared" si="135"/>
        <v>█</v>
      </c>
      <c r="Z321" s="150" t="str">
        <f t="shared" si="135"/>
        <v>█</v>
      </c>
      <c r="AA321" s="150" t="str">
        <f t="shared" si="135"/>
        <v>█</v>
      </c>
      <c r="AB321" s="150" t="str">
        <f t="shared" si="135"/>
        <v>█</v>
      </c>
      <c r="AC321" s="150" t="str">
        <f t="shared" si="135"/>
        <v>█</v>
      </c>
      <c r="AD321" s="150" t="str">
        <f t="shared" si="135"/>
        <v>█</v>
      </c>
      <c r="AE321" s="150" t="str">
        <f t="shared" si="135"/>
        <v>█</v>
      </c>
      <c r="AF321" s="150" t="str">
        <f t="shared" si="135"/>
        <v>█</v>
      </c>
      <c r="AG321" s="150" t="str">
        <f t="shared" si="135"/>
        <v>█</v>
      </c>
      <c r="AH321" s="150" t="str">
        <f t="shared" si="135"/>
        <v>█</v>
      </c>
      <c r="AI321" s="150" t="str">
        <f t="shared" si="135"/>
        <v>█</v>
      </c>
      <c r="AJ321" s="150" t="str">
        <f t="shared" si="135"/>
        <v>█</v>
      </c>
      <c r="AK321" s="150" t="str">
        <f t="shared" si="135"/>
        <v>█</v>
      </c>
      <c r="AL321" s="150" t="str">
        <f t="shared" si="135"/>
        <v>█</v>
      </c>
      <c r="AM321" s="150" t="str">
        <f t="shared" si="135"/>
        <v>█</v>
      </c>
      <c r="AN321" s="150" t="str">
        <f t="shared" si="138"/>
        <v>█</v>
      </c>
      <c r="AO321" s="150" t="str">
        <f t="shared" si="138"/>
        <v>█</v>
      </c>
      <c r="AP321" s="150" t="str">
        <f t="shared" si="138"/>
        <v>█</v>
      </c>
      <c r="AQ321" s="150" t="str">
        <f t="shared" si="138"/>
        <v>█</v>
      </c>
      <c r="AR321" s="150" t="str">
        <f t="shared" si="138"/>
        <v>█</v>
      </c>
      <c r="AS321" s="150" t="str">
        <f t="shared" si="138"/>
        <v>█</v>
      </c>
      <c r="AT321" s="150" t="str">
        <f t="shared" si="138"/>
        <v>█</v>
      </c>
      <c r="AU321" s="150" t="str">
        <f t="shared" si="138"/>
        <v>█</v>
      </c>
      <c r="AV321" s="150" t="str">
        <f t="shared" si="138"/>
        <v>█</v>
      </c>
      <c r="AW321" s="150" t="str">
        <f t="shared" si="138"/>
        <v>█</v>
      </c>
      <c r="AX321" s="150" t="str">
        <f t="shared" si="138"/>
        <v>█</v>
      </c>
      <c r="AY321" s="150" t="str">
        <f t="shared" si="138"/>
        <v>█</v>
      </c>
      <c r="AZ321" s="150" t="str">
        <f t="shared" si="138"/>
        <v>█</v>
      </c>
      <c r="BA321" s="150" t="str">
        <f t="shared" si="138"/>
        <v>█</v>
      </c>
      <c r="BB321" s="150" t="str">
        <f t="shared" si="138"/>
        <v>█</v>
      </c>
      <c r="BC321" s="150" t="str">
        <f t="shared" si="138"/>
        <v>█</v>
      </c>
      <c r="BD321" s="150" t="str">
        <f t="shared" si="138"/>
        <v>█</v>
      </c>
      <c r="BE321" s="150" t="str">
        <f t="shared" si="138"/>
        <v>█</v>
      </c>
      <c r="BF321" s="150" t="str">
        <f t="shared" si="138"/>
        <v>█</v>
      </c>
      <c r="BG321" s="150" t="str">
        <f t="shared" si="138"/>
        <v>█</v>
      </c>
      <c r="BH321" s="150" t="str">
        <f t="shared" si="138"/>
        <v>█</v>
      </c>
      <c r="BI321" s="150" t="str">
        <f t="shared" si="138"/>
        <v>█</v>
      </c>
      <c r="BJ321" s="151" t="str">
        <f t="shared" si="138"/>
        <v>█</v>
      </c>
      <c r="BK321" s="125"/>
    </row>
    <row r="322" spans="2:63" ht="15" customHeight="1" outlineLevel="2" x14ac:dyDescent="0.2">
      <c r="B322" s="119"/>
      <c r="C322" s="209" t="s">
        <v>402</v>
      </c>
      <c r="D322" s="153" t="s">
        <v>466</v>
      </c>
      <c r="E322" s="156">
        <v>24</v>
      </c>
      <c r="F322" s="154">
        <f t="shared" ref="F322" si="139">E322+G322</f>
        <v>40</v>
      </c>
      <c r="G322" s="156">
        <v>16</v>
      </c>
      <c r="H322" s="155">
        <v>1</v>
      </c>
      <c r="I322" s="150" t="str">
        <f t="shared" si="136"/>
        <v/>
      </c>
      <c r="J322" s="150" t="str">
        <f t="shared" si="136"/>
        <v/>
      </c>
      <c r="K322" s="150" t="str">
        <f t="shared" si="136"/>
        <v/>
      </c>
      <c r="L322" s="150" t="str">
        <f t="shared" si="136"/>
        <v/>
      </c>
      <c r="M322" s="150" t="str">
        <f t="shared" si="136"/>
        <v/>
      </c>
      <c r="N322" s="150" t="str">
        <f t="shared" si="136"/>
        <v/>
      </c>
      <c r="O322" s="150" t="str">
        <f t="shared" si="136"/>
        <v/>
      </c>
      <c r="P322" s="150" t="str">
        <f t="shared" si="136"/>
        <v/>
      </c>
      <c r="Q322" s="150" t="str">
        <f t="shared" si="136"/>
        <v/>
      </c>
      <c r="R322" s="150" t="str">
        <f t="shared" si="136"/>
        <v/>
      </c>
      <c r="S322" s="150" t="str">
        <f t="shared" si="136"/>
        <v/>
      </c>
      <c r="T322" s="150" t="str">
        <f t="shared" si="136"/>
        <v/>
      </c>
      <c r="U322" s="150" t="str">
        <f t="shared" si="136"/>
        <v/>
      </c>
      <c r="V322" s="150" t="str">
        <f t="shared" si="136"/>
        <v/>
      </c>
      <c r="W322" s="150" t="str">
        <f t="shared" si="136"/>
        <v/>
      </c>
      <c r="X322" s="150" t="str">
        <f t="shared" si="136"/>
        <v/>
      </c>
      <c r="Y322" s="150" t="str">
        <f t="shared" si="135"/>
        <v/>
      </c>
      <c r="Z322" s="150" t="str">
        <f t="shared" si="135"/>
        <v/>
      </c>
      <c r="AA322" s="150" t="str">
        <f t="shared" si="135"/>
        <v/>
      </c>
      <c r="AB322" s="150" t="str">
        <f t="shared" si="135"/>
        <v/>
      </c>
      <c r="AC322" s="150" t="str">
        <f t="shared" si="135"/>
        <v/>
      </c>
      <c r="AD322" s="150" t="str">
        <f t="shared" si="135"/>
        <v/>
      </c>
      <c r="AE322" s="150" t="str">
        <f t="shared" si="135"/>
        <v/>
      </c>
      <c r="AF322" s="150" t="str">
        <f t="shared" si="135"/>
        <v/>
      </c>
      <c r="AG322" s="150" t="str">
        <f t="shared" si="135"/>
        <v>█</v>
      </c>
      <c r="AH322" s="150" t="str">
        <f t="shared" si="135"/>
        <v>█</v>
      </c>
      <c r="AI322" s="150" t="str">
        <f t="shared" si="135"/>
        <v>█</v>
      </c>
      <c r="AJ322" s="150" t="str">
        <f t="shared" si="135"/>
        <v>█</v>
      </c>
      <c r="AK322" s="150" t="str">
        <f t="shared" si="135"/>
        <v>█</v>
      </c>
      <c r="AL322" s="150" t="str">
        <f t="shared" si="135"/>
        <v>█</v>
      </c>
      <c r="AM322" s="150" t="str">
        <f t="shared" si="135"/>
        <v>█</v>
      </c>
      <c r="AN322" s="150" t="str">
        <f t="shared" si="138"/>
        <v>█</v>
      </c>
      <c r="AO322" s="150" t="str">
        <f t="shared" si="138"/>
        <v>█</v>
      </c>
      <c r="AP322" s="150" t="str">
        <f t="shared" si="138"/>
        <v>█</v>
      </c>
      <c r="AQ322" s="150" t="str">
        <f t="shared" si="138"/>
        <v>█</v>
      </c>
      <c r="AR322" s="150" t="str">
        <f t="shared" si="138"/>
        <v>█</v>
      </c>
      <c r="AS322" s="150" t="str">
        <f t="shared" si="138"/>
        <v>█</v>
      </c>
      <c r="AT322" s="150" t="str">
        <f t="shared" si="138"/>
        <v>█</v>
      </c>
      <c r="AU322" s="150" t="str">
        <f t="shared" si="138"/>
        <v>█</v>
      </c>
      <c r="AV322" s="150" t="str">
        <f t="shared" si="138"/>
        <v>█</v>
      </c>
      <c r="AW322" s="150" t="str">
        <f t="shared" si="138"/>
        <v/>
      </c>
      <c r="AX322" s="150" t="str">
        <f t="shared" si="138"/>
        <v/>
      </c>
      <c r="AY322" s="150" t="str">
        <f t="shared" si="138"/>
        <v/>
      </c>
      <c r="AZ322" s="150" t="str">
        <f t="shared" si="138"/>
        <v/>
      </c>
      <c r="BA322" s="150" t="str">
        <f t="shared" si="138"/>
        <v/>
      </c>
      <c r="BB322" s="150" t="str">
        <f t="shared" si="138"/>
        <v/>
      </c>
      <c r="BC322" s="150" t="str">
        <f t="shared" si="138"/>
        <v/>
      </c>
      <c r="BD322" s="150" t="str">
        <f t="shared" si="138"/>
        <v/>
      </c>
      <c r="BE322" s="150" t="str">
        <f t="shared" si="138"/>
        <v/>
      </c>
      <c r="BF322" s="150" t="str">
        <f t="shared" si="138"/>
        <v/>
      </c>
      <c r="BG322" s="150" t="str">
        <f t="shared" si="138"/>
        <v/>
      </c>
      <c r="BH322" s="150" t="str">
        <f t="shared" si="138"/>
        <v/>
      </c>
      <c r="BI322" s="150" t="str">
        <f t="shared" si="138"/>
        <v/>
      </c>
      <c r="BJ322" s="151" t="str">
        <f t="shared" si="138"/>
        <v/>
      </c>
      <c r="BK322" s="125"/>
    </row>
    <row r="323" spans="2:63" ht="15" customHeight="1" outlineLevel="2" x14ac:dyDescent="0.2">
      <c r="B323" s="119"/>
      <c r="C323" s="209" t="s">
        <v>403</v>
      </c>
      <c r="D323" s="153" t="s">
        <v>466</v>
      </c>
      <c r="E323" s="156">
        <v>1</v>
      </c>
      <c r="F323" s="154">
        <f t="shared" si="133"/>
        <v>55</v>
      </c>
      <c r="G323" s="156">
        <v>54</v>
      </c>
      <c r="H323" s="155">
        <v>1</v>
      </c>
      <c r="I323" s="150" t="str">
        <f t="shared" si="136"/>
        <v/>
      </c>
      <c r="J323" s="150" t="str">
        <f t="shared" si="136"/>
        <v>█</v>
      </c>
      <c r="K323" s="150" t="str">
        <f t="shared" si="136"/>
        <v>█</v>
      </c>
      <c r="L323" s="150" t="str">
        <f t="shared" si="136"/>
        <v>█</v>
      </c>
      <c r="M323" s="150" t="str">
        <f t="shared" si="136"/>
        <v>█</v>
      </c>
      <c r="N323" s="150" t="str">
        <f t="shared" si="136"/>
        <v>█</v>
      </c>
      <c r="O323" s="150" t="str">
        <f t="shared" si="136"/>
        <v>█</v>
      </c>
      <c r="P323" s="150" t="str">
        <f t="shared" si="136"/>
        <v>█</v>
      </c>
      <c r="Q323" s="150" t="str">
        <f t="shared" si="136"/>
        <v>█</v>
      </c>
      <c r="R323" s="150" t="str">
        <f t="shared" si="136"/>
        <v>█</v>
      </c>
      <c r="S323" s="150" t="str">
        <f t="shared" si="136"/>
        <v>█</v>
      </c>
      <c r="T323" s="150" t="str">
        <f t="shared" si="136"/>
        <v>█</v>
      </c>
      <c r="U323" s="150" t="str">
        <f t="shared" si="136"/>
        <v>█</v>
      </c>
      <c r="V323" s="150" t="str">
        <f t="shared" si="136"/>
        <v>█</v>
      </c>
      <c r="W323" s="150" t="str">
        <f t="shared" si="136"/>
        <v>█</v>
      </c>
      <c r="X323" s="150" t="str">
        <f t="shared" si="136"/>
        <v>█</v>
      </c>
      <c r="Y323" s="150" t="str">
        <f t="shared" si="135"/>
        <v>█</v>
      </c>
      <c r="Z323" s="150" t="str">
        <f t="shared" si="135"/>
        <v>█</v>
      </c>
      <c r="AA323" s="150" t="str">
        <f t="shared" si="135"/>
        <v>█</v>
      </c>
      <c r="AB323" s="150" t="str">
        <f t="shared" si="135"/>
        <v>█</v>
      </c>
      <c r="AC323" s="150" t="str">
        <f t="shared" si="135"/>
        <v>█</v>
      </c>
      <c r="AD323" s="150" t="str">
        <f t="shared" si="135"/>
        <v>█</v>
      </c>
      <c r="AE323" s="150" t="str">
        <f t="shared" si="135"/>
        <v>█</v>
      </c>
      <c r="AF323" s="150" t="str">
        <f t="shared" si="135"/>
        <v>█</v>
      </c>
      <c r="AG323" s="150" t="str">
        <f t="shared" si="135"/>
        <v>█</v>
      </c>
      <c r="AH323" s="150" t="str">
        <f t="shared" si="135"/>
        <v>█</v>
      </c>
      <c r="AI323" s="150" t="str">
        <f t="shared" si="135"/>
        <v>█</v>
      </c>
      <c r="AJ323" s="150" t="str">
        <f t="shared" si="135"/>
        <v>█</v>
      </c>
      <c r="AK323" s="150" t="str">
        <f t="shared" si="135"/>
        <v>█</v>
      </c>
      <c r="AL323" s="150" t="str">
        <f t="shared" si="135"/>
        <v>█</v>
      </c>
      <c r="AM323" s="150" t="str">
        <f t="shared" si="135"/>
        <v>█</v>
      </c>
      <c r="AN323" s="150" t="str">
        <f t="shared" si="138"/>
        <v>█</v>
      </c>
      <c r="AO323" s="150" t="str">
        <f t="shared" si="138"/>
        <v>█</v>
      </c>
      <c r="AP323" s="150" t="str">
        <f t="shared" si="138"/>
        <v>█</v>
      </c>
      <c r="AQ323" s="150" t="str">
        <f t="shared" si="138"/>
        <v>█</v>
      </c>
      <c r="AR323" s="150" t="str">
        <f t="shared" si="138"/>
        <v>█</v>
      </c>
      <c r="AS323" s="150" t="str">
        <f t="shared" si="138"/>
        <v>█</v>
      </c>
      <c r="AT323" s="150" t="str">
        <f t="shared" si="138"/>
        <v>█</v>
      </c>
      <c r="AU323" s="150" t="str">
        <f t="shared" si="138"/>
        <v>█</v>
      </c>
      <c r="AV323" s="150" t="str">
        <f t="shared" si="138"/>
        <v>█</v>
      </c>
      <c r="AW323" s="150" t="str">
        <f t="shared" si="138"/>
        <v>█</v>
      </c>
      <c r="AX323" s="150" t="str">
        <f t="shared" si="138"/>
        <v>█</v>
      </c>
      <c r="AY323" s="150" t="str">
        <f t="shared" si="138"/>
        <v>█</v>
      </c>
      <c r="AZ323" s="150" t="str">
        <f t="shared" si="138"/>
        <v>█</v>
      </c>
      <c r="BA323" s="150" t="str">
        <f t="shared" si="138"/>
        <v>█</v>
      </c>
      <c r="BB323" s="150" t="str">
        <f t="shared" si="138"/>
        <v>█</v>
      </c>
      <c r="BC323" s="150" t="str">
        <f t="shared" si="138"/>
        <v>█</v>
      </c>
      <c r="BD323" s="150" t="str">
        <f t="shared" si="138"/>
        <v>█</v>
      </c>
      <c r="BE323" s="150" t="str">
        <f t="shared" si="138"/>
        <v>█</v>
      </c>
      <c r="BF323" s="150" t="str">
        <f t="shared" si="138"/>
        <v>█</v>
      </c>
      <c r="BG323" s="150" t="str">
        <f t="shared" si="138"/>
        <v>█</v>
      </c>
      <c r="BH323" s="150" t="str">
        <f t="shared" si="138"/>
        <v>█</v>
      </c>
      <c r="BI323" s="150" t="str">
        <f t="shared" si="138"/>
        <v>█</v>
      </c>
      <c r="BJ323" s="151" t="str">
        <f t="shared" si="138"/>
        <v>█</v>
      </c>
      <c r="BK323" s="125"/>
    </row>
    <row r="324" spans="2:63" ht="15" customHeight="1" outlineLevel="2" x14ac:dyDescent="0.2">
      <c r="B324" s="119"/>
      <c r="C324" s="209" t="s">
        <v>404</v>
      </c>
      <c r="D324" s="153" t="s">
        <v>466</v>
      </c>
      <c r="E324" s="156">
        <v>14</v>
      </c>
      <c r="F324" s="154">
        <f t="shared" si="133"/>
        <v>22</v>
      </c>
      <c r="G324" s="156">
        <v>8</v>
      </c>
      <c r="H324" s="155">
        <v>1</v>
      </c>
      <c r="I324" s="150" t="str">
        <f t="shared" si="136"/>
        <v/>
      </c>
      <c r="J324" s="150" t="str">
        <f t="shared" si="136"/>
        <v/>
      </c>
      <c r="K324" s="150" t="str">
        <f t="shared" si="136"/>
        <v/>
      </c>
      <c r="L324" s="150" t="str">
        <f t="shared" si="136"/>
        <v/>
      </c>
      <c r="M324" s="150" t="str">
        <f t="shared" si="136"/>
        <v/>
      </c>
      <c r="N324" s="150" t="str">
        <f t="shared" si="136"/>
        <v/>
      </c>
      <c r="O324" s="150" t="str">
        <f t="shared" si="136"/>
        <v/>
      </c>
      <c r="P324" s="150" t="str">
        <f t="shared" si="136"/>
        <v/>
      </c>
      <c r="Q324" s="150" t="str">
        <f t="shared" si="136"/>
        <v/>
      </c>
      <c r="R324" s="150" t="str">
        <f t="shared" si="136"/>
        <v/>
      </c>
      <c r="S324" s="150" t="str">
        <f t="shared" si="136"/>
        <v/>
      </c>
      <c r="T324" s="150" t="str">
        <f t="shared" si="136"/>
        <v/>
      </c>
      <c r="U324" s="150" t="str">
        <f t="shared" si="136"/>
        <v/>
      </c>
      <c r="V324" s="150" t="str">
        <f t="shared" si="136"/>
        <v/>
      </c>
      <c r="W324" s="150" t="str">
        <f t="shared" si="136"/>
        <v>█</v>
      </c>
      <c r="X324" s="150" t="str">
        <f t="shared" si="136"/>
        <v>█</v>
      </c>
      <c r="Y324" s="150" t="str">
        <f t="shared" si="135"/>
        <v>█</v>
      </c>
      <c r="Z324" s="150" t="str">
        <f t="shared" si="135"/>
        <v>█</v>
      </c>
      <c r="AA324" s="150" t="str">
        <f t="shared" si="135"/>
        <v>█</v>
      </c>
      <c r="AB324" s="150" t="str">
        <f t="shared" si="135"/>
        <v>█</v>
      </c>
      <c r="AC324" s="150" t="str">
        <f t="shared" si="135"/>
        <v>█</v>
      </c>
      <c r="AD324" s="150" t="str">
        <f t="shared" si="135"/>
        <v>█</v>
      </c>
      <c r="AE324" s="150" t="str">
        <f t="shared" si="135"/>
        <v/>
      </c>
      <c r="AF324" s="150" t="str">
        <f t="shared" si="135"/>
        <v/>
      </c>
      <c r="AG324" s="150" t="str">
        <f t="shared" si="135"/>
        <v/>
      </c>
      <c r="AH324" s="150" t="str">
        <f t="shared" si="135"/>
        <v/>
      </c>
      <c r="AI324" s="150" t="str">
        <f t="shared" si="135"/>
        <v/>
      </c>
      <c r="AJ324" s="150" t="str">
        <f t="shared" si="135"/>
        <v/>
      </c>
      <c r="AK324" s="150" t="str">
        <f t="shared" si="135"/>
        <v/>
      </c>
      <c r="AL324" s="150" t="str">
        <f t="shared" si="135"/>
        <v/>
      </c>
      <c r="AM324" s="150" t="str">
        <f t="shared" si="135"/>
        <v/>
      </c>
      <c r="AN324" s="150" t="str">
        <f t="shared" si="138"/>
        <v/>
      </c>
      <c r="AO324" s="150" t="str">
        <f t="shared" si="138"/>
        <v/>
      </c>
      <c r="AP324" s="150" t="str">
        <f t="shared" si="138"/>
        <v/>
      </c>
      <c r="AQ324" s="150" t="str">
        <f t="shared" si="138"/>
        <v/>
      </c>
      <c r="AR324" s="150" t="str">
        <f t="shared" si="138"/>
        <v/>
      </c>
      <c r="AS324" s="150" t="str">
        <f t="shared" si="138"/>
        <v/>
      </c>
      <c r="AT324" s="150" t="str">
        <f t="shared" si="138"/>
        <v/>
      </c>
      <c r="AU324" s="150" t="str">
        <f t="shared" si="138"/>
        <v/>
      </c>
      <c r="AV324" s="150" t="str">
        <f t="shared" si="138"/>
        <v/>
      </c>
      <c r="AW324" s="150" t="str">
        <f t="shared" si="138"/>
        <v/>
      </c>
      <c r="AX324" s="150" t="str">
        <f t="shared" si="138"/>
        <v/>
      </c>
      <c r="AY324" s="150" t="str">
        <f t="shared" si="138"/>
        <v/>
      </c>
      <c r="AZ324" s="150" t="str">
        <f t="shared" si="138"/>
        <v/>
      </c>
      <c r="BA324" s="150" t="str">
        <f t="shared" si="138"/>
        <v/>
      </c>
      <c r="BB324" s="150" t="str">
        <f t="shared" si="138"/>
        <v/>
      </c>
      <c r="BC324" s="150" t="str">
        <f t="shared" si="138"/>
        <v/>
      </c>
      <c r="BD324" s="150" t="str">
        <f t="shared" si="138"/>
        <v/>
      </c>
      <c r="BE324" s="150" t="str">
        <f t="shared" si="138"/>
        <v/>
      </c>
      <c r="BF324" s="150" t="str">
        <f t="shared" si="138"/>
        <v/>
      </c>
      <c r="BG324" s="150" t="str">
        <f t="shared" si="138"/>
        <v/>
      </c>
      <c r="BH324" s="150" t="str">
        <f t="shared" si="138"/>
        <v/>
      </c>
      <c r="BI324" s="150" t="str">
        <f t="shared" si="138"/>
        <v/>
      </c>
      <c r="BJ324" s="151" t="str">
        <f t="shared" si="138"/>
        <v/>
      </c>
      <c r="BK324" s="125"/>
    </row>
    <row r="325" spans="2:63" ht="15" customHeight="1" outlineLevel="2" x14ac:dyDescent="0.2">
      <c r="B325" s="119"/>
      <c r="C325" s="209" t="s">
        <v>405</v>
      </c>
      <c r="D325" s="153" t="s">
        <v>466</v>
      </c>
      <c r="E325" s="156">
        <v>14</v>
      </c>
      <c r="F325" s="154">
        <f t="shared" si="133"/>
        <v>50</v>
      </c>
      <c r="G325" s="156">
        <v>36</v>
      </c>
      <c r="H325" s="155">
        <v>1</v>
      </c>
      <c r="I325" s="150" t="str">
        <f t="shared" si="136"/>
        <v/>
      </c>
      <c r="J325" s="150" t="str">
        <f t="shared" si="136"/>
        <v/>
      </c>
      <c r="K325" s="150" t="str">
        <f t="shared" si="136"/>
        <v/>
      </c>
      <c r="L325" s="150" t="str">
        <f t="shared" si="136"/>
        <v/>
      </c>
      <c r="M325" s="150" t="str">
        <f t="shared" si="136"/>
        <v/>
      </c>
      <c r="N325" s="150" t="str">
        <f t="shared" si="136"/>
        <v/>
      </c>
      <c r="O325" s="150" t="str">
        <f t="shared" si="136"/>
        <v/>
      </c>
      <c r="P325" s="150" t="str">
        <f t="shared" si="136"/>
        <v/>
      </c>
      <c r="Q325" s="150" t="str">
        <f t="shared" si="136"/>
        <v/>
      </c>
      <c r="R325" s="150" t="str">
        <f t="shared" si="136"/>
        <v/>
      </c>
      <c r="S325" s="150" t="str">
        <f t="shared" si="136"/>
        <v/>
      </c>
      <c r="T325" s="150" t="str">
        <f t="shared" si="136"/>
        <v/>
      </c>
      <c r="U325" s="150" t="str">
        <f t="shared" si="136"/>
        <v/>
      </c>
      <c r="V325" s="150" t="str">
        <f t="shared" si="136"/>
        <v/>
      </c>
      <c r="W325" s="150" t="str">
        <f t="shared" si="136"/>
        <v>█</v>
      </c>
      <c r="X325" s="150" t="str">
        <f t="shared" si="136"/>
        <v>█</v>
      </c>
      <c r="Y325" s="150" t="str">
        <f t="shared" si="135"/>
        <v>█</v>
      </c>
      <c r="Z325" s="150" t="str">
        <f t="shared" si="135"/>
        <v>█</v>
      </c>
      <c r="AA325" s="150" t="str">
        <f t="shared" si="135"/>
        <v>█</v>
      </c>
      <c r="AB325" s="150" t="str">
        <f t="shared" si="135"/>
        <v>█</v>
      </c>
      <c r="AC325" s="150" t="str">
        <f t="shared" si="135"/>
        <v>█</v>
      </c>
      <c r="AD325" s="150" t="str">
        <f t="shared" si="135"/>
        <v>█</v>
      </c>
      <c r="AE325" s="150" t="str">
        <f t="shared" si="135"/>
        <v>█</v>
      </c>
      <c r="AF325" s="150" t="str">
        <f t="shared" si="135"/>
        <v>█</v>
      </c>
      <c r="AG325" s="150" t="str">
        <f t="shared" si="135"/>
        <v>█</v>
      </c>
      <c r="AH325" s="150" t="str">
        <f t="shared" si="135"/>
        <v>█</v>
      </c>
      <c r="AI325" s="150" t="str">
        <f t="shared" si="135"/>
        <v>█</v>
      </c>
      <c r="AJ325" s="150" t="str">
        <f t="shared" si="135"/>
        <v>█</v>
      </c>
      <c r="AK325" s="150" t="str">
        <f t="shared" si="135"/>
        <v>█</v>
      </c>
      <c r="AL325" s="150" t="str">
        <f t="shared" si="135"/>
        <v>█</v>
      </c>
      <c r="AM325" s="150" t="str">
        <f t="shared" si="135"/>
        <v>█</v>
      </c>
      <c r="AN325" s="150" t="str">
        <f t="shared" si="138"/>
        <v>█</v>
      </c>
      <c r="AO325" s="150" t="str">
        <f t="shared" si="138"/>
        <v>█</v>
      </c>
      <c r="AP325" s="150" t="str">
        <f t="shared" si="138"/>
        <v>█</v>
      </c>
      <c r="AQ325" s="150" t="str">
        <f t="shared" si="138"/>
        <v>█</v>
      </c>
      <c r="AR325" s="150" t="str">
        <f t="shared" si="138"/>
        <v>█</v>
      </c>
      <c r="AS325" s="150" t="str">
        <f t="shared" si="138"/>
        <v>█</v>
      </c>
      <c r="AT325" s="150" t="str">
        <f t="shared" si="138"/>
        <v>█</v>
      </c>
      <c r="AU325" s="150" t="str">
        <f t="shared" si="138"/>
        <v>█</v>
      </c>
      <c r="AV325" s="150" t="str">
        <f t="shared" si="138"/>
        <v>█</v>
      </c>
      <c r="AW325" s="150" t="str">
        <f t="shared" si="138"/>
        <v>█</v>
      </c>
      <c r="AX325" s="150" t="str">
        <f t="shared" si="138"/>
        <v>█</v>
      </c>
      <c r="AY325" s="150" t="str">
        <f t="shared" si="138"/>
        <v>█</v>
      </c>
      <c r="AZ325" s="150" t="str">
        <f t="shared" si="138"/>
        <v>█</v>
      </c>
      <c r="BA325" s="150" t="str">
        <f t="shared" si="138"/>
        <v>█</v>
      </c>
      <c r="BB325" s="150" t="str">
        <f t="shared" si="138"/>
        <v>█</v>
      </c>
      <c r="BC325" s="150" t="str">
        <f t="shared" si="138"/>
        <v>█</v>
      </c>
      <c r="BD325" s="150" t="str">
        <f t="shared" si="138"/>
        <v>█</v>
      </c>
      <c r="BE325" s="150" t="str">
        <f t="shared" si="138"/>
        <v>█</v>
      </c>
      <c r="BF325" s="150" t="str">
        <f t="shared" si="138"/>
        <v>█</v>
      </c>
      <c r="BG325" s="150" t="str">
        <f t="shared" si="138"/>
        <v/>
      </c>
      <c r="BH325" s="150" t="str">
        <f t="shared" si="138"/>
        <v/>
      </c>
      <c r="BI325" s="150" t="str">
        <f t="shared" si="138"/>
        <v/>
      </c>
      <c r="BJ325" s="151" t="str">
        <f t="shared" si="138"/>
        <v/>
      </c>
      <c r="BK325" s="125"/>
    </row>
    <row r="326" spans="2:63" ht="15" customHeight="1" outlineLevel="2" x14ac:dyDescent="0.2">
      <c r="B326" s="119"/>
      <c r="C326" s="209" t="s">
        <v>406</v>
      </c>
      <c r="D326" s="153" t="s">
        <v>466</v>
      </c>
      <c r="E326" s="156">
        <v>14</v>
      </c>
      <c r="F326" s="154">
        <f t="shared" si="133"/>
        <v>50</v>
      </c>
      <c r="G326" s="156">
        <v>36</v>
      </c>
      <c r="H326" s="155">
        <v>1</v>
      </c>
      <c r="I326" s="150" t="str">
        <f t="shared" si="136"/>
        <v/>
      </c>
      <c r="J326" s="150" t="str">
        <f t="shared" si="136"/>
        <v/>
      </c>
      <c r="K326" s="150" t="str">
        <f t="shared" si="136"/>
        <v/>
      </c>
      <c r="L326" s="150" t="str">
        <f t="shared" si="136"/>
        <v/>
      </c>
      <c r="M326" s="150" t="str">
        <f t="shared" si="136"/>
        <v/>
      </c>
      <c r="N326" s="150" t="str">
        <f t="shared" si="136"/>
        <v/>
      </c>
      <c r="O326" s="150" t="str">
        <f t="shared" si="136"/>
        <v/>
      </c>
      <c r="P326" s="150" t="str">
        <f t="shared" si="136"/>
        <v/>
      </c>
      <c r="Q326" s="150" t="str">
        <f t="shared" si="136"/>
        <v/>
      </c>
      <c r="R326" s="150" t="str">
        <f t="shared" si="136"/>
        <v/>
      </c>
      <c r="S326" s="150" t="str">
        <f t="shared" si="136"/>
        <v/>
      </c>
      <c r="T326" s="150" t="str">
        <f t="shared" si="136"/>
        <v/>
      </c>
      <c r="U326" s="150" t="str">
        <f t="shared" si="136"/>
        <v/>
      </c>
      <c r="V326" s="150" t="str">
        <f t="shared" si="136"/>
        <v/>
      </c>
      <c r="W326" s="150" t="str">
        <f t="shared" si="136"/>
        <v>█</v>
      </c>
      <c r="X326" s="150" t="str">
        <f t="shared" ref="X326:AM341" si="140">IF(AND(X$8&gt;=$E326,X$8&lt;=$E326+$G326),IF($E326+$G326*$H326&gt;X$8,$Y$4,""),"")</f>
        <v>█</v>
      </c>
      <c r="Y326" s="150" t="str">
        <f t="shared" si="140"/>
        <v>█</v>
      </c>
      <c r="Z326" s="150" t="str">
        <f t="shared" si="140"/>
        <v>█</v>
      </c>
      <c r="AA326" s="150" t="str">
        <f t="shared" si="140"/>
        <v>█</v>
      </c>
      <c r="AB326" s="150" t="str">
        <f t="shared" si="140"/>
        <v>█</v>
      </c>
      <c r="AC326" s="150" t="str">
        <f t="shared" si="140"/>
        <v>█</v>
      </c>
      <c r="AD326" s="150" t="str">
        <f t="shared" si="140"/>
        <v>█</v>
      </c>
      <c r="AE326" s="150" t="str">
        <f t="shared" si="140"/>
        <v>█</v>
      </c>
      <c r="AF326" s="150" t="str">
        <f t="shared" si="140"/>
        <v>█</v>
      </c>
      <c r="AG326" s="150" t="str">
        <f t="shared" si="140"/>
        <v>█</v>
      </c>
      <c r="AH326" s="150" t="str">
        <f t="shared" si="140"/>
        <v>█</v>
      </c>
      <c r="AI326" s="150" t="str">
        <f t="shared" si="140"/>
        <v>█</v>
      </c>
      <c r="AJ326" s="150" t="str">
        <f t="shared" si="140"/>
        <v>█</v>
      </c>
      <c r="AK326" s="150" t="str">
        <f t="shared" si="140"/>
        <v>█</v>
      </c>
      <c r="AL326" s="150" t="str">
        <f t="shared" si="140"/>
        <v>█</v>
      </c>
      <c r="AM326" s="150" t="str">
        <f t="shared" si="140"/>
        <v>█</v>
      </c>
      <c r="AN326" s="150" t="str">
        <f t="shared" si="138"/>
        <v>█</v>
      </c>
      <c r="AO326" s="150" t="str">
        <f t="shared" si="138"/>
        <v>█</v>
      </c>
      <c r="AP326" s="150" t="str">
        <f t="shared" si="138"/>
        <v>█</v>
      </c>
      <c r="AQ326" s="150" t="str">
        <f t="shared" si="138"/>
        <v>█</v>
      </c>
      <c r="AR326" s="150" t="str">
        <f t="shared" si="138"/>
        <v>█</v>
      </c>
      <c r="AS326" s="150" t="str">
        <f t="shared" si="138"/>
        <v>█</v>
      </c>
      <c r="AT326" s="150" t="str">
        <f t="shared" si="138"/>
        <v>█</v>
      </c>
      <c r="AU326" s="150" t="str">
        <f t="shared" si="138"/>
        <v>█</v>
      </c>
      <c r="AV326" s="150" t="str">
        <f t="shared" si="138"/>
        <v>█</v>
      </c>
      <c r="AW326" s="150" t="str">
        <f t="shared" si="138"/>
        <v>█</v>
      </c>
      <c r="AX326" s="150" t="str">
        <f t="shared" si="138"/>
        <v>█</v>
      </c>
      <c r="AY326" s="150" t="str">
        <f t="shared" si="138"/>
        <v>█</v>
      </c>
      <c r="AZ326" s="150" t="str">
        <f t="shared" si="138"/>
        <v>█</v>
      </c>
      <c r="BA326" s="150" t="str">
        <f t="shared" si="138"/>
        <v>█</v>
      </c>
      <c r="BB326" s="150" t="str">
        <f t="shared" si="138"/>
        <v>█</v>
      </c>
      <c r="BC326" s="150" t="str">
        <f t="shared" si="138"/>
        <v>█</v>
      </c>
      <c r="BD326" s="150" t="str">
        <f t="shared" si="138"/>
        <v>█</v>
      </c>
      <c r="BE326" s="150" t="str">
        <f t="shared" si="138"/>
        <v>█</v>
      </c>
      <c r="BF326" s="150" t="str">
        <f t="shared" si="138"/>
        <v>█</v>
      </c>
      <c r="BG326" s="150" t="str">
        <f t="shared" si="138"/>
        <v/>
      </c>
      <c r="BH326" s="150" t="str">
        <f t="shared" si="138"/>
        <v/>
      </c>
      <c r="BI326" s="150" t="str">
        <f t="shared" si="138"/>
        <v/>
      </c>
      <c r="BJ326" s="151" t="str">
        <f t="shared" si="138"/>
        <v/>
      </c>
      <c r="BK326" s="125"/>
    </row>
    <row r="327" spans="2:63" ht="15" customHeight="1" outlineLevel="2" x14ac:dyDescent="0.2">
      <c r="B327" s="119"/>
      <c r="C327" s="209" t="s">
        <v>407</v>
      </c>
      <c r="D327" s="153" t="s">
        <v>466</v>
      </c>
      <c r="E327" s="156">
        <v>8</v>
      </c>
      <c r="F327" s="154">
        <f t="shared" si="133"/>
        <v>28</v>
      </c>
      <c r="G327" s="156">
        <v>20</v>
      </c>
      <c r="H327" s="155">
        <v>1</v>
      </c>
      <c r="I327" s="150" t="str">
        <f t="shared" ref="I327:X342" si="141">IF(AND(I$8&gt;=$E327,I$8&lt;=$E327+$G327),IF($E327+$G327*$H327&gt;I$8,$Y$4,""),"")</f>
        <v/>
      </c>
      <c r="J327" s="150" t="str">
        <f t="shared" si="141"/>
        <v/>
      </c>
      <c r="K327" s="150" t="str">
        <f t="shared" si="141"/>
        <v/>
      </c>
      <c r="L327" s="150" t="str">
        <f t="shared" si="141"/>
        <v/>
      </c>
      <c r="M327" s="150" t="str">
        <f t="shared" si="141"/>
        <v/>
      </c>
      <c r="N327" s="150" t="str">
        <f t="shared" si="141"/>
        <v/>
      </c>
      <c r="O327" s="150" t="str">
        <f t="shared" si="141"/>
        <v/>
      </c>
      <c r="P327" s="150" t="str">
        <f t="shared" si="141"/>
        <v/>
      </c>
      <c r="Q327" s="150" t="str">
        <f t="shared" si="141"/>
        <v>█</v>
      </c>
      <c r="R327" s="150" t="str">
        <f t="shared" si="141"/>
        <v>█</v>
      </c>
      <c r="S327" s="150" t="str">
        <f t="shared" si="141"/>
        <v>█</v>
      </c>
      <c r="T327" s="150" t="str">
        <f t="shared" si="141"/>
        <v>█</v>
      </c>
      <c r="U327" s="150" t="str">
        <f t="shared" si="141"/>
        <v>█</v>
      </c>
      <c r="V327" s="150" t="str">
        <f t="shared" si="141"/>
        <v>█</v>
      </c>
      <c r="W327" s="150" t="str">
        <f t="shared" si="141"/>
        <v>█</v>
      </c>
      <c r="X327" s="150" t="str">
        <f t="shared" si="141"/>
        <v>█</v>
      </c>
      <c r="Y327" s="150" t="str">
        <f t="shared" si="140"/>
        <v>█</v>
      </c>
      <c r="Z327" s="150" t="str">
        <f t="shared" si="140"/>
        <v>█</v>
      </c>
      <c r="AA327" s="150" t="str">
        <f t="shared" si="140"/>
        <v>█</v>
      </c>
      <c r="AB327" s="150" t="str">
        <f t="shared" si="140"/>
        <v>█</v>
      </c>
      <c r="AC327" s="150" t="str">
        <f t="shared" si="140"/>
        <v>█</v>
      </c>
      <c r="AD327" s="150" t="str">
        <f t="shared" si="140"/>
        <v>█</v>
      </c>
      <c r="AE327" s="150" t="str">
        <f t="shared" si="140"/>
        <v>█</v>
      </c>
      <c r="AF327" s="150" t="str">
        <f t="shared" si="140"/>
        <v>█</v>
      </c>
      <c r="AG327" s="150" t="str">
        <f t="shared" si="140"/>
        <v>█</v>
      </c>
      <c r="AH327" s="150" t="str">
        <f t="shared" si="140"/>
        <v>█</v>
      </c>
      <c r="AI327" s="150" t="str">
        <f t="shared" si="140"/>
        <v>█</v>
      </c>
      <c r="AJ327" s="150" t="str">
        <f t="shared" si="140"/>
        <v>█</v>
      </c>
      <c r="AK327" s="150" t="str">
        <f t="shared" si="140"/>
        <v/>
      </c>
      <c r="AL327" s="150" t="str">
        <f t="shared" si="140"/>
        <v/>
      </c>
      <c r="AM327" s="150" t="str">
        <f t="shared" si="140"/>
        <v/>
      </c>
      <c r="AN327" s="150" t="str">
        <f t="shared" si="138"/>
        <v/>
      </c>
      <c r="AO327" s="150" t="str">
        <f t="shared" si="138"/>
        <v/>
      </c>
      <c r="AP327" s="150" t="str">
        <f t="shared" si="138"/>
        <v/>
      </c>
      <c r="AQ327" s="150" t="str">
        <f t="shared" si="138"/>
        <v/>
      </c>
      <c r="AR327" s="150" t="str">
        <f t="shared" si="138"/>
        <v/>
      </c>
      <c r="AS327" s="150" t="str">
        <f t="shared" si="138"/>
        <v/>
      </c>
      <c r="AT327" s="150" t="str">
        <f t="shared" si="138"/>
        <v/>
      </c>
      <c r="AU327" s="150" t="str">
        <f t="shared" si="138"/>
        <v/>
      </c>
      <c r="AV327" s="150" t="str">
        <f t="shared" si="138"/>
        <v/>
      </c>
      <c r="AW327" s="150" t="str">
        <f t="shared" si="138"/>
        <v/>
      </c>
      <c r="AX327" s="150" t="str">
        <f t="shared" si="138"/>
        <v/>
      </c>
      <c r="AY327" s="150" t="str">
        <f t="shared" si="138"/>
        <v/>
      </c>
      <c r="AZ327" s="150" t="str">
        <f t="shared" si="138"/>
        <v/>
      </c>
      <c r="BA327" s="150" t="str">
        <f t="shared" si="138"/>
        <v/>
      </c>
      <c r="BB327" s="150" t="str">
        <f t="shared" si="138"/>
        <v/>
      </c>
      <c r="BC327" s="150" t="str">
        <f t="shared" si="138"/>
        <v/>
      </c>
      <c r="BD327" s="150" t="str">
        <f t="shared" si="138"/>
        <v/>
      </c>
      <c r="BE327" s="150" t="str">
        <f t="shared" si="138"/>
        <v/>
      </c>
      <c r="BF327" s="150" t="str">
        <f t="shared" si="138"/>
        <v/>
      </c>
      <c r="BG327" s="150" t="str">
        <f t="shared" si="138"/>
        <v/>
      </c>
      <c r="BH327" s="150" t="str">
        <f t="shared" si="138"/>
        <v/>
      </c>
      <c r="BI327" s="150" t="str">
        <f t="shared" si="138"/>
        <v/>
      </c>
      <c r="BJ327" s="151" t="str">
        <f t="shared" si="138"/>
        <v/>
      </c>
      <c r="BK327" s="125"/>
    </row>
    <row r="328" spans="2:63" ht="16.5" customHeight="1" outlineLevel="1" x14ac:dyDescent="0.2">
      <c r="B328" s="119"/>
      <c r="C328" s="180" t="s">
        <v>408</v>
      </c>
      <c r="D328" s="146" t="s">
        <v>468</v>
      </c>
      <c r="E328" s="147">
        <f>MIN(E329:E330)</f>
        <v>18</v>
      </c>
      <c r="F328" s="147">
        <f>MAX(F329:F330)</f>
        <v>50</v>
      </c>
      <c r="G328" s="147">
        <f>F328-E328</f>
        <v>32</v>
      </c>
      <c r="H328" s="148">
        <f>AVERAGE(H329:H330)</f>
        <v>1</v>
      </c>
      <c r="I328" s="150" t="str">
        <f t="shared" si="141"/>
        <v/>
      </c>
      <c r="J328" s="150" t="str">
        <f t="shared" si="141"/>
        <v/>
      </c>
      <c r="K328" s="150" t="str">
        <f t="shared" si="141"/>
        <v/>
      </c>
      <c r="L328" s="150" t="str">
        <f t="shared" si="141"/>
        <v/>
      </c>
      <c r="M328" s="150" t="str">
        <f t="shared" si="141"/>
        <v/>
      </c>
      <c r="N328" s="150" t="str">
        <f t="shared" si="141"/>
        <v/>
      </c>
      <c r="O328" s="150" t="str">
        <f t="shared" si="141"/>
        <v/>
      </c>
      <c r="P328" s="150" t="str">
        <f t="shared" si="141"/>
        <v/>
      </c>
      <c r="Q328" s="150" t="str">
        <f t="shared" si="141"/>
        <v/>
      </c>
      <c r="R328" s="150" t="str">
        <f t="shared" si="141"/>
        <v/>
      </c>
      <c r="S328" s="150" t="str">
        <f t="shared" si="141"/>
        <v/>
      </c>
      <c r="T328" s="150" t="str">
        <f t="shared" si="141"/>
        <v/>
      </c>
      <c r="U328" s="150" t="str">
        <f t="shared" si="141"/>
        <v/>
      </c>
      <c r="V328" s="150" t="str">
        <f t="shared" si="141"/>
        <v/>
      </c>
      <c r="W328" s="150" t="str">
        <f t="shared" si="141"/>
        <v/>
      </c>
      <c r="X328" s="150" t="str">
        <f t="shared" si="141"/>
        <v/>
      </c>
      <c r="Y328" s="150" t="str">
        <f t="shared" si="140"/>
        <v/>
      </c>
      <c r="Z328" s="150" t="str">
        <f t="shared" si="140"/>
        <v/>
      </c>
      <c r="AA328" s="150" t="str">
        <f t="shared" si="140"/>
        <v>█</v>
      </c>
      <c r="AB328" s="150" t="str">
        <f t="shared" si="140"/>
        <v>█</v>
      </c>
      <c r="AC328" s="150" t="str">
        <f t="shared" si="140"/>
        <v>█</v>
      </c>
      <c r="AD328" s="150" t="str">
        <f t="shared" si="140"/>
        <v>█</v>
      </c>
      <c r="AE328" s="150" t="str">
        <f t="shared" si="140"/>
        <v>█</v>
      </c>
      <c r="AF328" s="150" t="str">
        <f t="shared" si="140"/>
        <v>█</v>
      </c>
      <c r="AG328" s="150" t="str">
        <f t="shared" si="140"/>
        <v>█</v>
      </c>
      <c r="AH328" s="150" t="str">
        <f t="shared" si="140"/>
        <v>█</v>
      </c>
      <c r="AI328" s="150" t="str">
        <f t="shared" si="140"/>
        <v>█</v>
      </c>
      <c r="AJ328" s="150" t="str">
        <f t="shared" si="140"/>
        <v>█</v>
      </c>
      <c r="AK328" s="150" t="str">
        <f t="shared" si="140"/>
        <v>█</v>
      </c>
      <c r="AL328" s="150" t="str">
        <f t="shared" si="140"/>
        <v>█</v>
      </c>
      <c r="AM328" s="150" t="str">
        <f t="shared" si="140"/>
        <v>█</v>
      </c>
      <c r="AN328" s="150" t="str">
        <f t="shared" si="138"/>
        <v>█</v>
      </c>
      <c r="AO328" s="150" t="str">
        <f t="shared" si="138"/>
        <v>█</v>
      </c>
      <c r="AP328" s="150" t="str">
        <f t="shared" si="138"/>
        <v>█</v>
      </c>
      <c r="AQ328" s="150" t="str">
        <f t="shared" si="138"/>
        <v>█</v>
      </c>
      <c r="AR328" s="150" t="str">
        <f t="shared" si="138"/>
        <v>█</v>
      </c>
      <c r="AS328" s="150" t="str">
        <f t="shared" si="138"/>
        <v>█</v>
      </c>
      <c r="AT328" s="150" t="str">
        <f t="shared" si="138"/>
        <v>█</v>
      </c>
      <c r="AU328" s="150" t="str">
        <f t="shared" si="138"/>
        <v>█</v>
      </c>
      <c r="AV328" s="150" t="str">
        <f t="shared" si="138"/>
        <v>█</v>
      </c>
      <c r="AW328" s="150" t="str">
        <f t="shared" si="138"/>
        <v>█</v>
      </c>
      <c r="AX328" s="150" t="str">
        <f t="shared" si="138"/>
        <v>█</v>
      </c>
      <c r="AY328" s="150" t="str">
        <f t="shared" si="138"/>
        <v>█</v>
      </c>
      <c r="AZ328" s="150" t="str">
        <f t="shared" si="138"/>
        <v>█</v>
      </c>
      <c r="BA328" s="150" t="str">
        <f t="shared" si="138"/>
        <v>█</v>
      </c>
      <c r="BB328" s="150" t="str">
        <f t="shared" si="138"/>
        <v>█</v>
      </c>
      <c r="BC328" s="150" t="str">
        <f t="shared" si="138"/>
        <v>█</v>
      </c>
      <c r="BD328" s="150" t="str">
        <f t="shared" si="138"/>
        <v>█</v>
      </c>
      <c r="BE328" s="150" t="str">
        <f t="shared" si="138"/>
        <v>█</v>
      </c>
      <c r="BF328" s="150" t="str">
        <f t="shared" si="138"/>
        <v>█</v>
      </c>
      <c r="BG328" s="150" t="str">
        <f t="shared" si="138"/>
        <v/>
      </c>
      <c r="BH328" s="150" t="str">
        <f t="shared" si="138"/>
        <v/>
      </c>
      <c r="BI328" s="150" t="str">
        <f t="shared" si="138"/>
        <v/>
      </c>
      <c r="BJ328" s="151" t="str">
        <f t="shared" si="138"/>
        <v/>
      </c>
      <c r="BK328" s="125"/>
    </row>
    <row r="329" spans="2:63" ht="15" customHeight="1" outlineLevel="2" x14ac:dyDescent="0.2">
      <c r="B329" s="119"/>
      <c r="C329" s="209" t="s">
        <v>409</v>
      </c>
      <c r="D329" s="153" t="s">
        <v>468</v>
      </c>
      <c r="E329" s="156">
        <v>18</v>
      </c>
      <c r="F329" s="154">
        <f>E329+G329</f>
        <v>50</v>
      </c>
      <c r="G329" s="156">
        <v>32</v>
      </c>
      <c r="H329" s="155">
        <v>1</v>
      </c>
      <c r="I329" s="150" t="str">
        <f t="shared" si="141"/>
        <v/>
      </c>
      <c r="J329" s="150" t="str">
        <f t="shared" si="141"/>
        <v/>
      </c>
      <c r="K329" s="150" t="str">
        <f t="shared" si="141"/>
        <v/>
      </c>
      <c r="L329" s="150" t="str">
        <f t="shared" si="141"/>
        <v/>
      </c>
      <c r="M329" s="150" t="str">
        <f t="shared" si="141"/>
        <v/>
      </c>
      <c r="N329" s="150" t="str">
        <f t="shared" si="141"/>
        <v/>
      </c>
      <c r="O329" s="150" t="str">
        <f t="shared" si="141"/>
        <v/>
      </c>
      <c r="P329" s="150" t="str">
        <f t="shared" si="141"/>
        <v/>
      </c>
      <c r="Q329" s="150" t="str">
        <f t="shared" si="141"/>
        <v/>
      </c>
      <c r="R329" s="150" t="str">
        <f t="shared" si="141"/>
        <v/>
      </c>
      <c r="S329" s="150" t="str">
        <f t="shared" si="141"/>
        <v/>
      </c>
      <c r="T329" s="150" t="str">
        <f t="shared" si="141"/>
        <v/>
      </c>
      <c r="U329" s="150" t="str">
        <f t="shared" si="141"/>
        <v/>
      </c>
      <c r="V329" s="150" t="str">
        <f t="shared" si="141"/>
        <v/>
      </c>
      <c r="W329" s="150" t="str">
        <f t="shared" si="141"/>
        <v/>
      </c>
      <c r="X329" s="150" t="str">
        <f t="shared" si="141"/>
        <v/>
      </c>
      <c r="Y329" s="150" t="str">
        <f t="shared" si="140"/>
        <v/>
      </c>
      <c r="Z329" s="150" t="str">
        <f t="shared" si="140"/>
        <v/>
      </c>
      <c r="AA329" s="150" t="str">
        <f t="shared" si="140"/>
        <v>█</v>
      </c>
      <c r="AB329" s="150" t="str">
        <f t="shared" si="140"/>
        <v>█</v>
      </c>
      <c r="AC329" s="150" t="str">
        <f t="shared" si="140"/>
        <v>█</v>
      </c>
      <c r="AD329" s="150" t="str">
        <f t="shared" si="140"/>
        <v>█</v>
      </c>
      <c r="AE329" s="150" t="str">
        <f t="shared" si="140"/>
        <v>█</v>
      </c>
      <c r="AF329" s="150" t="str">
        <f t="shared" si="140"/>
        <v>█</v>
      </c>
      <c r="AG329" s="150" t="str">
        <f t="shared" si="140"/>
        <v>█</v>
      </c>
      <c r="AH329" s="150" t="str">
        <f t="shared" si="140"/>
        <v>█</v>
      </c>
      <c r="AI329" s="150" t="str">
        <f t="shared" si="140"/>
        <v>█</v>
      </c>
      <c r="AJ329" s="150" t="str">
        <f t="shared" si="140"/>
        <v>█</v>
      </c>
      <c r="AK329" s="150" t="str">
        <f t="shared" si="140"/>
        <v>█</v>
      </c>
      <c r="AL329" s="150" t="str">
        <f t="shared" si="140"/>
        <v>█</v>
      </c>
      <c r="AM329" s="150" t="str">
        <f t="shared" si="140"/>
        <v>█</v>
      </c>
      <c r="AN329" s="150" t="str">
        <f t="shared" si="138"/>
        <v>█</v>
      </c>
      <c r="AO329" s="150" t="str">
        <f t="shared" si="138"/>
        <v>█</v>
      </c>
      <c r="AP329" s="150" t="str">
        <f t="shared" ref="AP329:BJ344" si="142">IF(AND(AP$8&gt;=$E329,AP$8&lt;=$E329+$G329),IF($E329+$G329*$H329&gt;AP$8,$Y$4,""),"")</f>
        <v>█</v>
      </c>
      <c r="AQ329" s="150" t="str">
        <f t="shared" si="142"/>
        <v>█</v>
      </c>
      <c r="AR329" s="150" t="str">
        <f t="shared" si="142"/>
        <v>█</v>
      </c>
      <c r="AS329" s="150" t="str">
        <f t="shared" si="142"/>
        <v>█</v>
      </c>
      <c r="AT329" s="150" t="str">
        <f t="shared" si="142"/>
        <v>█</v>
      </c>
      <c r="AU329" s="150" t="str">
        <f t="shared" si="142"/>
        <v>█</v>
      </c>
      <c r="AV329" s="150" t="str">
        <f t="shared" si="142"/>
        <v>█</v>
      </c>
      <c r="AW329" s="150" t="str">
        <f t="shared" si="142"/>
        <v>█</v>
      </c>
      <c r="AX329" s="150" t="str">
        <f t="shared" si="142"/>
        <v>█</v>
      </c>
      <c r="AY329" s="150" t="str">
        <f t="shared" si="142"/>
        <v>█</v>
      </c>
      <c r="AZ329" s="150" t="str">
        <f t="shared" si="142"/>
        <v>█</v>
      </c>
      <c r="BA329" s="150" t="str">
        <f t="shared" si="142"/>
        <v>█</v>
      </c>
      <c r="BB329" s="150" t="str">
        <f t="shared" si="142"/>
        <v>█</v>
      </c>
      <c r="BC329" s="150" t="str">
        <f t="shared" si="142"/>
        <v>█</v>
      </c>
      <c r="BD329" s="150" t="str">
        <f t="shared" si="142"/>
        <v>█</v>
      </c>
      <c r="BE329" s="150" t="str">
        <f t="shared" si="142"/>
        <v>█</v>
      </c>
      <c r="BF329" s="150" t="str">
        <f t="shared" si="142"/>
        <v>█</v>
      </c>
      <c r="BG329" s="150" t="str">
        <f t="shared" si="142"/>
        <v/>
      </c>
      <c r="BH329" s="150" t="str">
        <f t="shared" si="142"/>
        <v/>
      </c>
      <c r="BI329" s="150" t="str">
        <f t="shared" si="142"/>
        <v/>
      </c>
      <c r="BJ329" s="151" t="str">
        <f t="shared" si="142"/>
        <v/>
      </c>
      <c r="BK329" s="125"/>
    </row>
    <row r="330" spans="2:63" ht="15" customHeight="1" outlineLevel="2" x14ac:dyDescent="0.2">
      <c r="B330" s="119"/>
      <c r="C330" s="219" t="s">
        <v>410</v>
      </c>
      <c r="D330" s="159" t="s">
        <v>468</v>
      </c>
      <c r="E330" s="160">
        <v>18</v>
      </c>
      <c r="F330" s="161">
        <f>E330+G330</f>
        <v>50</v>
      </c>
      <c r="G330" s="160">
        <v>32</v>
      </c>
      <c r="H330" s="162">
        <v>1</v>
      </c>
      <c r="I330" s="164"/>
      <c r="J330" s="150" t="str">
        <f t="shared" si="141"/>
        <v/>
      </c>
      <c r="K330" s="150" t="str">
        <f t="shared" si="141"/>
        <v/>
      </c>
      <c r="L330" s="150" t="str">
        <f t="shared" si="141"/>
        <v/>
      </c>
      <c r="M330" s="150" t="str">
        <f t="shared" si="141"/>
        <v/>
      </c>
      <c r="N330" s="150" t="str">
        <f t="shared" si="141"/>
        <v/>
      </c>
      <c r="O330" s="150" t="str">
        <f t="shared" si="141"/>
        <v/>
      </c>
      <c r="P330" s="150" t="str">
        <f t="shared" si="141"/>
        <v/>
      </c>
      <c r="Q330" s="150" t="str">
        <f t="shared" si="141"/>
        <v/>
      </c>
      <c r="R330" s="150" t="str">
        <f t="shared" si="141"/>
        <v/>
      </c>
      <c r="S330" s="150" t="str">
        <f t="shared" si="141"/>
        <v/>
      </c>
      <c r="T330" s="150" t="str">
        <f t="shared" si="141"/>
        <v/>
      </c>
      <c r="U330" s="150" t="str">
        <f t="shared" si="141"/>
        <v/>
      </c>
      <c r="V330" s="150" t="str">
        <f t="shared" si="141"/>
        <v/>
      </c>
      <c r="W330" s="150" t="str">
        <f t="shared" si="141"/>
        <v/>
      </c>
      <c r="X330" s="150" t="str">
        <f t="shared" si="141"/>
        <v/>
      </c>
      <c r="Y330" s="150" t="str">
        <f t="shared" si="140"/>
        <v/>
      </c>
      <c r="Z330" s="150" t="str">
        <f t="shared" si="140"/>
        <v/>
      </c>
      <c r="AA330" s="150" t="str">
        <f t="shared" si="140"/>
        <v>█</v>
      </c>
      <c r="AB330" s="150" t="str">
        <f t="shared" si="140"/>
        <v>█</v>
      </c>
      <c r="AC330" s="150" t="str">
        <f t="shared" si="140"/>
        <v>█</v>
      </c>
      <c r="AD330" s="150" t="str">
        <f t="shared" si="140"/>
        <v>█</v>
      </c>
      <c r="AE330" s="150" t="str">
        <f t="shared" si="140"/>
        <v>█</v>
      </c>
      <c r="AF330" s="150" t="str">
        <f t="shared" si="140"/>
        <v>█</v>
      </c>
      <c r="AG330" s="150" t="str">
        <f t="shared" si="140"/>
        <v>█</v>
      </c>
      <c r="AH330" s="150" t="str">
        <f t="shared" si="140"/>
        <v>█</v>
      </c>
      <c r="AI330" s="150" t="str">
        <f t="shared" si="140"/>
        <v>█</v>
      </c>
      <c r="AJ330" s="150" t="str">
        <f t="shared" si="140"/>
        <v>█</v>
      </c>
      <c r="AK330" s="150" t="str">
        <f t="shared" si="140"/>
        <v>█</v>
      </c>
      <c r="AL330" s="150" t="str">
        <f t="shared" si="140"/>
        <v>█</v>
      </c>
      <c r="AM330" s="150" t="str">
        <f t="shared" si="140"/>
        <v>█</v>
      </c>
      <c r="AN330" s="150" t="str">
        <f t="shared" ref="AN330:BD345" si="143">IF(AND(AN$8&gt;=$E330,AN$8&lt;=$E330+$G330),IF($E330+$G330*$H330&gt;AN$8,$Y$4,""),"")</f>
        <v>█</v>
      </c>
      <c r="AO330" s="150" t="str">
        <f t="shared" si="143"/>
        <v>█</v>
      </c>
      <c r="AP330" s="150" t="str">
        <f t="shared" si="143"/>
        <v>█</v>
      </c>
      <c r="AQ330" s="150" t="str">
        <f t="shared" si="143"/>
        <v>█</v>
      </c>
      <c r="AR330" s="150" t="str">
        <f t="shared" si="143"/>
        <v>█</v>
      </c>
      <c r="AS330" s="150" t="str">
        <f t="shared" si="143"/>
        <v>█</v>
      </c>
      <c r="AT330" s="150" t="str">
        <f t="shared" si="143"/>
        <v>█</v>
      </c>
      <c r="AU330" s="150" t="str">
        <f t="shared" si="143"/>
        <v>█</v>
      </c>
      <c r="AV330" s="150" t="str">
        <f t="shared" si="143"/>
        <v>█</v>
      </c>
      <c r="AW330" s="150" t="str">
        <f t="shared" si="143"/>
        <v>█</v>
      </c>
      <c r="AX330" s="150" t="str">
        <f t="shared" si="143"/>
        <v>█</v>
      </c>
      <c r="AY330" s="150" t="str">
        <f t="shared" si="143"/>
        <v>█</v>
      </c>
      <c r="AZ330" s="150" t="str">
        <f t="shared" si="142"/>
        <v>█</v>
      </c>
      <c r="BA330" s="150" t="str">
        <f t="shared" si="142"/>
        <v>█</v>
      </c>
      <c r="BB330" s="150" t="str">
        <f t="shared" si="142"/>
        <v>█</v>
      </c>
      <c r="BC330" s="150" t="str">
        <f t="shared" si="142"/>
        <v>█</v>
      </c>
      <c r="BD330" s="150" t="str">
        <f t="shared" si="142"/>
        <v>█</v>
      </c>
      <c r="BE330" s="150" t="str">
        <f t="shared" si="142"/>
        <v>█</v>
      </c>
      <c r="BF330" s="150" t="str">
        <f t="shared" si="142"/>
        <v>█</v>
      </c>
      <c r="BG330" s="150" t="str">
        <f t="shared" si="142"/>
        <v/>
      </c>
      <c r="BH330" s="150" t="str">
        <f t="shared" si="142"/>
        <v/>
      </c>
      <c r="BI330" s="150" t="str">
        <f t="shared" si="142"/>
        <v/>
      </c>
      <c r="BJ330" s="151" t="str">
        <f t="shared" si="142"/>
        <v/>
      </c>
      <c r="BK330" s="125"/>
    </row>
    <row r="331" spans="2:63" ht="5.0999999999999996" customHeight="1" x14ac:dyDescent="0.2">
      <c r="B331" s="119"/>
      <c r="C331" s="220"/>
      <c r="D331" s="167"/>
      <c r="E331" s="168"/>
      <c r="F331" s="169"/>
      <c r="G331" s="168"/>
      <c r="H331" s="170"/>
      <c r="I331" s="172"/>
      <c r="J331" s="150" t="str">
        <f t="shared" si="141"/>
        <v/>
      </c>
      <c r="K331" s="150" t="str">
        <f t="shared" si="141"/>
        <v/>
      </c>
      <c r="L331" s="150" t="str">
        <f t="shared" si="141"/>
        <v/>
      </c>
      <c r="M331" s="150" t="str">
        <f t="shared" si="141"/>
        <v/>
      </c>
      <c r="N331" s="150" t="str">
        <f t="shared" si="141"/>
        <v/>
      </c>
      <c r="O331" s="150" t="str">
        <f t="shared" si="141"/>
        <v/>
      </c>
      <c r="P331" s="150" t="str">
        <f t="shared" si="141"/>
        <v/>
      </c>
      <c r="Q331" s="150" t="str">
        <f t="shared" si="141"/>
        <v/>
      </c>
      <c r="R331" s="150" t="str">
        <f t="shared" si="141"/>
        <v/>
      </c>
      <c r="S331" s="150" t="str">
        <f t="shared" si="141"/>
        <v/>
      </c>
      <c r="T331" s="150" t="str">
        <f t="shared" si="141"/>
        <v/>
      </c>
      <c r="U331" s="150" t="str">
        <f t="shared" si="141"/>
        <v/>
      </c>
      <c r="V331" s="150" t="str">
        <f t="shared" si="141"/>
        <v/>
      </c>
      <c r="W331" s="150" t="str">
        <f t="shared" si="141"/>
        <v/>
      </c>
      <c r="X331" s="150" t="str">
        <f t="shared" si="141"/>
        <v/>
      </c>
      <c r="Y331" s="150" t="str">
        <f t="shared" si="140"/>
        <v/>
      </c>
      <c r="Z331" s="150" t="str">
        <f t="shared" si="140"/>
        <v/>
      </c>
      <c r="AA331" s="150" t="str">
        <f t="shared" si="140"/>
        <v/>
      </c>
      <c r="AB331" s="150" t="str">
        <f t="shared" si="140"/>
        <v/>
      </c>
      <c r="AC331" s="150" t="str">
        <f t="shared" si="140"/>
        <v/>
      </c>
      <c r="AD331" s="150" t="str">
        <f t="shared" si="140"/>
        <v/>
      </c>
      <c r="AE331" s="150" t="str">
        <f t="shared" si="140"/>
        <v/>
      </c>
      <c r="AF331" s="150" t="str">
        <f t="shared" si="140"/>
        <v/>
      </c>
      <c r="AG331" s="150" t="str">
        <f t="shared" si="140"/>
        <v/>
      </c>
      <c r="AH331" s="150" t="str">
        <f t="shared" si="140"/>
        <v/>
      </c>
      <c r="AI331" s="150" t="str">
        <f t="shared" si="140"/>
        <v/>
      </c>
      <c r="AJ331" s="150" t="str">
        <f t="shared" si="140"/>
        <v/>
      </c>
      <c r="AK331" s="150" t="str">
        <f t="shared" si="140"/>
        <v/>
      </c>
      <c r="AL331" s="150" t="str">
        <f t="shared" si="140"/>
        <v/>
      </c>
      <c r="AM331" s="150" t="str">
        <f t="shared" si="140"/>
        <v/>
      </c>
      <c r="AN331" s="150" t="str">
        <f t="shared" si="143"/>
        <v/>
      </c>
      <c r="AO331" s="150" t="str">
        <f t="shared" si="143"/>
        <v/>
      </c>
      <c r="AP331" s="150" t="str">
        <f t="shared" si="143"/>
        <v/>
      </c>
      <c r="AQ331" s="150" t="str">
        <f t="shared" si="143"/>
        <v/>
      </c>
      <c r="AR331" s="150" t="str">
        <f t="shared" si="143"/>
        <v/>
      </c>
      <c r="AS331" s="150" t="str">
        <f t="shared" si="143"/>
        <v/>
      </c>
      <c r="AT331" s="150" t="str">
        <f t="shared" si="143"/>
        <v/>
      </c>
      <c r="AU331" s="150" t="str">
        <f t="shared" si="143"/>
        <v/>
      </c>
      <c r="AV331" s="150" t="str">
        <f t="shared" si="143"/>
        <v/>
      </c>
      <c r="AW331" s="150" t="str">
        <f t="shared" si="143"/>
        <v/>
      </c>
      <c r="AX331" s="150" t="str">
        <f t="shared" si="143"/>
        <v/>
      </c>
      <c r="AY331" s="150" t="str">
        <f t="shared" si="143"/>
        <v/>
      </c>
      <c r="AZ331" s="150" t="str">
        <f t="shared" si="143"/>
        <v/>
      </c>
      <c r="BA331" s="150" t="str">
        <f t="shared" si="143"/>
        <v/>
      </c>
      <c r="BB331" s="150" t="str">
        <f t="shared" si="143"/>
        <v/>
      </c>
      <c r="BC331" s="150" t="str">
        <f t="shared" si="143"/>
        <v/>
      </c>
      <c r="BD331" s="150" t="str">
        <f t="shared" si="143"/>
        <v/>
      </c>
      <c r="BE331" s="150" t="str">
        <f t="shared" si="142"/>
        <v/>
      </c>
      <c r="BF331" s="150" t="str">
        <f t="shared" si="142"/>
        <v/>
      </c>
      <c r="BG331" s="150" t="str">
        <f t="shared" si="142"/>
        <v/>
      </c>
      <c r="BH331" s="150" t="str">
        <f t="shared" si="142"/>
        <v/>
      </c>
      <c r="BI331" s="150" t="str">
        <f t="shared" si="142"/>
        <v/>
      </c>
      <c r="BJ331" s="151" t="str">
        <f t="shared" si="142"/>
        <v/>
      </c>
      <c r="BK331" s="125"/>
    </row>
    <row r="332" spans="2:63" ht="15" customHeight="1" x14ac:dyDescent="0.3">
      <c r="B332" s="119"/>
      <c r="C332" s="221" t="s">
        <v>411</v>
      </c>
      <c r="D332" s="222" t="s">
        <v>469</v>
      </c>
      <c r="E332" s="223">
        <f>MIN(E333,E348,E361)</f>
        <v>1</v>
      </c>
      <c r="F332" s="223">
        <f>MAX(F333,F348,F361)</f>
        <v>49</v>
      </c>
      <c r="G332" s="223">
        <f>F332-E332</f>
        <v>48</v>
      </c>
      <c r="H332" s="224">
        <f>AVERAGE(H333,H341,H347,H352,H356,H360)</f>
        <v>0.83333333333333337</v>
      </c>
      <c r="I332" s="196"/>
      <c r="J332" s="150" t="str">
        <f t="shared" si="141"/>
        <v>█</v>
      </c>
      <c r="K332" s="150" t="str">
        <f t="shared" si="141"/>
        <v>█</v>
      </c>
      <c r="L332" s="150" t="str">
        <f t="shared" si="141"/>
        <v>█</v>
      </c>
      <c r="M332" s="150" t="str">
        <f t="shared" si="141"/>
        <v>█</v>
      </c>
      <c r="N332" s="150" t="str">
        <f t="shared" si="141"/>
        <v>█</v>
      </c>
      <c r="O332" s="150" t="str">
        <f t="shared" si="141"/>
        <v>█</v>
      </c>
      <c r="P332" s="150" t="str">
        <f t="shared" si="141"/>
        <v>█</v>
      </c>
      <c r="Q332" s="150" t="str">
        <f t="shared" si="141"/>
        <v>█</v>
      </c>
      <c r="R332" s="150" t="str">
        <f t="shared" si="141"/>
        <v>█</v>
      </c>
      <c r="S332" s="150" t="str">
        <f t="shared" si="141"/>
        <v>█</v>
      </c>
      <c r="T332" s="150" t="str">
        <f t="shared" si="141"/>
        <v>█</v>
      </c>
      <c r="U332" s="150" t="str">
        <f t="shared" si="141"/>
        <v>█</v>
      </c>
      <c r="V332" s="150" t="str">
        <f t="shared" si="141"/>
        <v>█</v>
      </c>
      <c r="W332" s="150" t="str">
        <f t="shared" si="141"/>
        <v>█</v>
      </c>
      <c r="X332" s="150" t="str">
        <f t="shared" si="141"/>
        <v>█</v>
      </c>
      <c r="Y332" s="150" t="str">
        <f t="shared" si="140"/>
        <v>█</v>
      </c>
      <c r="Z332" s="150" t="str">
        <f t="shared" si="140"/>
        <v>█</v>
      </c>
      <c r="AA332" s="150" t="str">
        <f t="shared" si="140"/>
        <v>█</v>
      </c>
      <c r="AB332" s="150" t="str">
        <f t="shared" si="140"/>
        <v>█</v>
      </c>
      <c r="AC332" s="150" t="str">
        <f t="shared" si="140"/>
        <v>█</v>
      </c>
      <c r="AD332" s="150" t="str">
        <f t="shared" si="140"/>
        <v>█</v>
      </c>
      <c r="AE332" s="150" t="str">
        <f t="shared" si="140"/>
        <v>█</v>
      </c>
      <c r="AF332" s="150" t="str">
        <f t="shared" si="140"/>
        <v>█</v>
      </c>
      <c r="AG332" s="150" t="str">
        <f t="shared" si="140"/>
        <v>█</v>
      </c>
      <c r="AH332" s="150" t="str">
        <f t="shared" si="140"/>
        <v>█</v>
      </c>
      <c r="AI332" s="150" t="str">
        <f t="shared" si="140"/>
        <v>█</v>
      </c>
      <c r="AJ332" s="150" t="str">
        <f t="shared" si="140"/>
        <v>█</v>
      </c>
      <c r="AK332" s="150" t="str">
        <f t="shared" si="140"/>
        <v>█</v>
      </c>
      <c r="AL332" s="150" t="str">
        <f t="shared" si="140"/>
        <v>█</v>
      </c>
      <c r="AM332" s="150" t="str">
        <f t="shared" si="140"/>
        <v>█</v>
      </c>
      <c r="AN332" s="150" t="str">
        <f t="shared" si="143"/>
        <v>█</v>
      </c>
      <c r="AO332" s="150" t="str">
        <f t="shared" si="143"/>
        <v>█</v>
      </c>
      <c r="AP332" s="150" t="str">
        <f t="shared" si="143"/>
        <v>█</v>
      </c>
      <c r="AQ332" s="150" t="str">
        <f t="shared" si="143"/>
        <v>█</v>
      </c>
      <c r="AR332" s="150" t="str">
        <f t="shared" si="143"/>
        <v>█</v>
      </c>
      <c r="AS332" s="150" t="str">
        <f t="shared" si="143"/>
        <v>█</v>
      </c>
      <c r="AT332" s="150" t="str">
        <f t="shared" si="143"/>
        <v>█</v>
      </c>
      <c r="AU332" s="150" t="str">
        <f t="shared" si="143"/>
        <v>█</v>
      </c>
      <c r="AV332" s="150" t="str">
        <f t="shared" si="143"/>
        <v>█</v>
      </c>
      <c r="AW332" s="150" t="str">
        <f t="shared" si="143"/>
        <v>█</v>
      </c>
      <c r="AX332" s="150" t="str">
        <f t="shared" si="143"/>
        <v/>
      </c>
      <c r="AY332" s="150" t="str">
        <f t="shared" si="143"/>
        <v/>
      </c>
      <c r="AZ332" s="150" t="str">
        <f t="shared" si="143"/>
        <v/>
      </c>
      <c r="BA332" s="150" t="str">
        <f t="shared" si="143"/>
        <v/>
      </c>
      <c r="BB332" s="150" t="str">
        <f t="shared" si="143"/>
        <v/>
      </c>
      <c r="BC332" s="150" t="str">
        <f t="shared" si="143"/>
        <v/>
      </c>
      <c r="BD332" s="150" t="str">
        <f t="shared" si="143"/>
        <v/>
      </c>
      <c r="BE332" s="150" t="str">
        <f t="shared" si="142"/>
        <v/>
      </c>
      <c r="BF332" s="150" t="str">
        <f t="shared" si="142"/>
        <v/>
      </c>
      <c r="BG332" s="150" t="str">
        <f t="shared" si="142"/>
        <v/>
      </c>
      <c r="BH332" s="150" t="str">
        <f t="shared" si="142"/>
        <v/>
      </c>
      <c r="BI332" s="150" t="str">
        <f t="shared" si="142"/>
        <v/>
      </c>
      <c r="BJ332" s="151" t="str">
        <f t="shared" si="142"/>
        <v/>
      </c>
      <c r="BK332" s="125"/>
    </row>
    <row r="333" spans="2:63" ht="15" customHeight="1" outlineLevel="1" x14ac:dyDescent="0.2">
      <c r="B333" s="119"/>
      <c r="C333" s="180" t="s">
        <v>412</v>
      </c>
      <c r="D333" s="146" t="s">
        <v>469</v>
      </c>
      <c r="E333" s="147">
        <f>MIN(E334:E337)</f>
        <v>6</v>
      </c>
      <c r="F333" s="147">
        <f>MAX(F334:F337)</f>
        <v>27</v>
      </c>
      <c r="G333" s="147">
        <f>F333-E333</f>
        <v>21</v>
      </c>
      <c r="H333" s="181">
        <f>AVERAGE(H334:H337)</f>
        <v>1</v>
      </c>
      <c r="I333" s="164"/>
      <c r="J333" s="150" t="str">
        <f t="shared" si="141"/>
        <v/>
      </c>
      <c r="K333" s="150" t="str">
        <f t="shared" si="141"/>
        <v/>
      </c>
      <c r="L333" s="150" t="str">
        <f t="shared" si="141"/>
        <v/>
      </c>
      <c r="M333" s="150" t="str">
        <f t="shared" si="141"/>
        <v/>
      </c>
      <c r="N333" s="150" t="str">
        <f t="shared" si="141"/>
        <v/>
      </c>
      <c r="O333" s="150" t="str">
        <f t="shared" si="141"/>
        <v>█</v>
      </c>
      <c r="P333" s="150" t="str">
        <f t="shared" si="141"/>
        <v>█</v>
      </c>
      <c r="Q333" s="150" t="str">
        <f t="shared" si="141"/>
        <v>█</v>
      </c>
      <c r="R333" s="150" t="str">
        <f t="shared" si="141"/>
        <v>█</v>
      </c>
      <c r="S333" s="150" t="str">
        <f t="shared" si="141"/>
        <v>█</v>
      </c>
      <c r="T333" s="150" t="str">
        <f t="shared" si="141"/>
        <v>█</v>
      </c>
      <c r="U333" s="150" t="str">
        <f t="shared" si="141"/>
        <v>█</v>
      </c>
      <c r="V333" s="150" t="str">
        <f t="shared" si="141"/>
        <v>█</v>
      </c>
      <c r="W333" s="150" t="str">
        <f t="shared" si="141"/>
        <v>█</v>
      </c>
      <c r="X333" s="150" t="str">
        <f t="shared" si="141"/>
        <v>█</v>
      </c>
      <c r="Y333" s="150" t="str">
        <f t="shared" si="140"/>
        <v>█</v>
      </c>
      <c r="Z333" s="150" t="str">
        <f t="shared" si="140"/>
        <v>█</v>
      </c>
      <c r="AA333" s="150" t="str">
        <f t="shared" si="140"/>
        <v>█</v>
      </c>
      <c r="AB333" s="150" t="str">
        <f t="shared" si="140"/>
        <v>█</v>
      </c>
      <c r="AC333" s="150" t="str">
        <f t="shared" si="140"/>
        <v>█</v>
      </c>
      <c r="AD333" s="150" t="str">
        <f t="shared" si="140"/>
        <v>█</v>
      </c>
      <c r="AE333" s="150" t="str">
        <f t="shared" si="140"/>
        <v>█</v>
      </c>
      <c r="AF333" s="150" t="str">
        <f t="shared" si="140"/>
        <v>█</v>
      </c>
      <c r="AG333" s="150" t="str">
        <f t="shared" si="140"/>
        <v>█</v>
      </c>
      <c r="AH333" s="150" t="str">
        <f t="shared" si="140"/>
        <v>█</v>
      </c>
      <c r="AI333" s="150" t="str">
        <f t="shared" si="140"/>
        <v>█</v>
      </c>
      <c r="AJ333" s="150" t="str">
        <f t="shared" si="140"/>
        <v/>
      </c>
      <c r="AK333" s="150" t="str">
        <f t="shared" si="140"/>
        <v/>
      </c>
      <c r="AL333" s="150" t="str">
        <f t="shared" si="140"/>
        <v/>
      </c>
      <c r="AM333" s="150" t="str">
        <f t="shared" si="140"/>
        <v/>
      </c>
      <c r="AN333" s="150" t="str">
        <f t="shared" si="143"/>
        <v/>
      </c>
      <c r="AO333" s="150" t="str">
        <f t="shared" si="143"/>
        <v/>
      </c>
      <c r="AP333" s="150" t="str">
        <f t="shared" si="143"/>
        <v/>
      </c>
      <c r="AQ333" s="150" t="str">
        <f t="shared" si="143"/>
        <v/>
      </c>
      <c r="AR333" s="150" t="str">
        <f t="shared" si="143"/>
        <v/>
      </c>
      <c r="AS333" s="150" t="str">
        <f t="shared" si="143"/>
        <v/>
      </c>
      <c r="AT333" s="150" t="str">
        <f t="shared" si="143"/>
        <v/>
      </c>
      <c r="AU333" s="150" t="str">
        <f t="shared" si="143"/>
        <v/>
      </c>
      <c r="AV333" s="150" t="str">
        <f t="shared" si="143"/>
        <v/>
      </c>
      <c r="AW333" s="150" t="str">
        <f t="shared" si="143"/>
        <v/>
      </c>
      <c r="AX333" s="150" t="str">
        <f t="shared" si="143"/>
        <v/>
      </c>
      <c r="AY333" s="150" t="str">
        <f t="shared" si="143"/>
        <v/>
      </c>
      <c r="AZ333" s="150" t="str">
        <f t="shared" si="143"/>
        <v/>
      </c>
      <c r="BA333" s="150" t="str">
        <f t="shared" si="143"/>
        <v/>
      </c>
      <c r="BB333" s="150" t="str">
        <f t="shared" si="143"/>
        <v/>
      </c>
      <c r="BC333" s="150" t="str">
        <f t="shared" si="143"/>
        <v/>
      </c>
      <c r="BD333" s="150" t="str">
        <f t="shared" si="143"/>
        <v/>
      </c>
      <c r="BE333" s="150" t="str">
        <f t="shared" si="142"/>
        <v/>
      </c>
      <c r="BF333" s="150" t="str">
        <f t="shared" si="142"/>
        <v/>
      </c>
      <c r="BG333" s="150" t="str">
        <f t="shared" si="142"/>
        <v/>
      </c>
      <c r="BH333" s="150" t="str">
        <f t="shared" si="142"/>
        <v/>
      </c>
      <c r="BI333" s="150" t="str">
        <f t="shared" si="142"/>
        <v/>
      </c>
      <c r="BJ333" s="151" t="str">
        <f t="shared" si="142"/>
        <v/>
      </c>
      <c r="BK333" s="125"/>
    </row>
    <row r="334" spans="2:63" ht="15" customHeight="1" outlineLevel="2" x14ac:dyDescent="0.2">
      <c r="B334" s="119"/>
      <c r="C334" s="209" t="s">
        <v>413</v>
      </c>
      <c r="D334" s="153" t="s">
        <v>469</v>
      </c>
      <c r="E334" s="156">
        <v>6</v>
      </c>
      <c r="F334" s="154">
        <f t="shared" ref="F334:F340" si="144">E334+G334</f>
        <v>18</v>
      </c>
      <c r="G334" s="156">
        <v>12</v>
      </c>
      <c r="H334" s="155">
        <v>1</v>
      </c>
      <c r="I334" s="164"/>
      <c r="J334" s="150" t="str">
        <f t="shared" si="141"/>
        <v/>
      </c>
      <c r="K334" s="150" t="str">
        <f t="shared" si="141"/>
        <v/>
      </c>
      <c r="L334" s="150" t="str">
        <f t="shared" si="141"/>
        <v/>
      </c>
      <c r="M334" s="150" t="str">
        <f t="shared" si="141"/>
        <v/>
      </c>
      <c r="N334" s="150" t="str">
        <f t="shared" si="141"/>
        <v/>
      </c>
      <c r="O334" s="150" t="str">
        <f t="shared" si="141"/>
        <v>█</v>
      </c>
      <c r="P334" s="150" t="str">
        <f t="shared" si="141"/>
        <v>█</v>
      </c>
      <c r="Q334" s="150" t="str">
        <f t="shared" si="141"/>
        <v>█</v>
      </c>
      <c r="R334" s="150" t="str">
        <f t="shared" si="141"/>
        <v>█</v>
      </c>
      <c r="S334" s="150" t="str">
        <f t="shared" si="141"/>
        <v>█</v>
      </c>
      <c r="T334" s="150" t="str">
        <f t="shared" si="141"/>
        <v>█</v>
      </c>
      <c r="U334" s="150" t="str">
        <f t="shared" si="141"/>
        <v>█</v>
      </c>
      <c r="V334" s="150" t="str">
        <f t="shared" si="141"/>
        <v>█</v>
      </c>
      <c r="W334" s="150" t="str">
        <f t="shared" si="141"/>
        <v>█</v>
      </c>
      <c r="X334" s="150" t="str">
        <f t="shared" si="141"/>
        <v>█</v>
      </c>
      <c r="Y334" s="150" t="str">
        <f t="shared" si="140"/>
        <v>█</v>
      </c>
      <c r="Z334" s="150" t="str">
        <f t="shared" si="140"/>
        <v>█</v>
      </c>
      <c r="AA334" s="150" t="str">
        <f t="shared" si="140"/>
        <v/>
      </c>
      <c r="AB334" s="150" t="str">
        <f t="shared" si="140"/>
        <v/>
      </c>
      <c r="AC334" s="150" t="str">
        <f t="shared" si="140"/>
        <v/>
      </c>
      <c r="AD334" s="150" t="str">
        <f t="shared" si="140"/>
        <v/>
      </c>
      <c r="AE334" s="150" t="str">
        <f t="shared" si="140"/>
        <v/>
      </c>
      <c r="AF334" s="150" t="str">
        <f t="shared" si="140"/>
        <v/>
      </c>
      <c r="AG334" s="150" t="str">
        <f t="shared" si="140"/>
        <v/>
      </c>
      <c r="AH334" s="150" t="str">
        <f t="shared" si="140"/>
        <v/>
      </c>
      <c r="AI334" s="150" t="str">
        <f t="shared" si="140"/>
        <v/>
      </c>
      <c r="AJ334" s="150" t="str">
        <f t="shared" si="140"/>
        <v/>
      </c>
      <c r="AK334" s="150" t="str">
        <f t="shared" si="140"/>
        <v/>
      </c>
      <c r="AL334" s="150" t="str">
        <f t="shared" si="140"/>
        <v/>
      </c>
      <c r="AM334" s="150" t="str">
        <f t="shared" si="140"/>
        <v/>
      </c>
      <c r="AN334" s="150" t="str">
        <f t="shared" si="143"/>
        <v/>
      </c>
      <c r="AO334" s="150" t="str">
        <f t="shared" si="143"/>
        <v/>
      </c>
      <c r="AP334" s="150" t="str">
        <f t="shared" si="143"/>
        <v/>
      </c>
      <c r="AQ334" s="150" t="str">
        <f t="shared" si="143"/>
        <v/>
      </c>
      <c r="AR334" s="150" t="str">
        <f t="shared" si="143"/>
        <v/>
      </c>
      <c r="AS334" s="150" t="str">
        <f t="shared" si="143"/>
        <v/>
      </c>
      <c r="AT334" s="150" t="str">
        <f t="shared" si="143"/>
        <v/>
      </c>
      <c r="AU334" s="150" t="str">
        <f t="shared" si="143"/>
        <v/>
      </c>
      <c r="AV334" s="150" t="str">
        <f t="shared" si="143"/>
        <v/>
      </c>
      <c r="AW334" s="150" t="str">
        <f t="shared" si="143"/>
        <v/>
      </c>
      <c r="AX334" s="150" t="str">
        <f t="shared" si="143"/>
        <v/>
      </c>
      <c r="AY334" s="150" t="str">
        <f t="shared" si="143"/>
        <v/>
      </c>
      <c r="AZ334" s="150" t="str">
        <f t="shared" si="143"/>
        <v/>
      </c>
      <c r="BA334" s="150" t="str">
        <f t="shared" si="143"/>
        <v/>
      </c>
      <c r="BB334" s="150" t="str">
        <f t="shared" si="143"/>
        <v/>
      </c>
      <c r="BC334" s="150" t="str">
        <f t="shared" si="143"/>
        <v/>
      </c>
      <c r="BD334" s="150" t="str">
        <f t="shared" si="143"/>
        <v/>
      </c>
      <c r="BE334" s="150" t="str">
        <f t="shared" si="142"/>
        <v/>
      </c>
      <c r="BF334" s="150" t="str">
        <f t="shared" si="142"/>
        <v/>
      </c>
      <c r="BG334" s="150" t="str">
        <f t="shared" si="142"/>
        <v/>
      </c>
      <c r="BH334" s="150" t="str">
        <f t="shared" si="142"/>
        <v/>
      </c>
      <c r="BI334" s="150" t="str">
        <f t="shared" si="142"/>
        <v/>
      </c>
      <c r="BJ334" s="151" t="str">
        <f t="shared" si="142"/>
        <v/>
      </c>
      <c r="BK334" s="125"/>
    </row>
    <row r="335" spans="2:63" ht="15" customHeight="1" outlineLevel="2" x14ac:dyDescent="0.2">
      <c r="B335" s="119"/>
      <c r="C335" s="209" t="s">
        <v>414</v>
      </c>
      <c r="D335" s="153" t="s">
        <v>469</v>
      </c>
      <c r="E335" s="156">
        <v>10</v>
      </c>
      <c r="F335" s="154">
        <f t="shared" si="144"/>
        <v>18</v>
      </c>
      <c r="G335" s="156">
        <v>8</v>
      </c>
      <c r="H335" s="155">
        <v>1</v>
      </c>
      <c r="I335" s="164"/>
      <c r="J335" s="150" t="str">
        <f t="shared" si="141"/>
        <v/>
      </c>
      <c r="K335" s="150" t="str">
        <f t="shared" si="141"/>
        <v/>
      </c>
      <c r="L335" s="150" t="str">
        <f t="shared" si="141"/>
        <v/>
      </c>
      <c r="M335" s="150" t="str">
        <f t="shared" si="141"/>
        <v/>
      </c>
      <c r="N335" s="150" t="str">
        <f t="shared" si="141"/>
        <v/>
      </c>
      <c r="O335" s="150" t="str">
        <f t="shared" si="141"/>
        <v/>
      </c>
      <c r="P335" s="150" t="str">
        <f t="shared" si="141"/>
        <v/>
      </c>
      <c r="Q335" s="150" t="str">
        <f t="shared" si="141"/>
        <v/>
      </c>
      <c r="R335" s="150" t="str">
        <f t="shared" si="141"/>
        <v/>
      </c>
      <c r="S335" s="150" t="str">
        <f t="shared" si="141"/>
        <v>█</v>
      </c>
      <c r="T335" s="150" t="str">
        <f t="shared" si="141"/>
        <v>█</v>
      </c>
      <c r="U335" s="150" t="str">
        <f t="shared" si="141"/>
        <v>█</v>
      </c>
      <c r="V335" s="150" t="str">
        <f t="shared" si="141"/>
        <v>█</v>
      </c>
      <c r="W335" s="150" t="str">
        <f t="shared" si="141"/>
        <v>█</v>
      </c>
      <c r="X335" s="150" t="str">
        <f t="shared" si="141"/>
        <v>█</v>
      </c>
      <c r="Y335" s="150" t="str">
        <f t="shared" si="140"/>
        <v>█</v>
      </c>
      <c r="Z335" s="150" t="str">
        <f t="shared" si="140"/>
        <v>█</v>
      </c>
      <c r="AA335" s="150" t="str">
        <f t="shared" si="140"/>
        <v/>
      </c>
      <c r="AB335" s="150" t="str">
        <f t="shared" si="140"/>
        <v/>
      </c>
      <c r="AC335" s="150" t="str">
        <f t="shared" si="140"/>
        <v/>
      </c>
      <c r="AD335" s="150" t="str">
        <f t="shared" si="140"/>
        <v/>
      </c>
      <c r="AE335" s="150" t="str">
        <f t="shared" si="140"/>
        <v/>
      </c>
      <c r="AF335" s="150" t="str">
        <f t="shared" si="140"/>
        <v/>
      </c>
      <c r="AG335" s="150" t="str">
        <f t="shared" si="140"/>
        <v/>
      </c>
      <c r="AH335" s="150" t="str">
        <f t="shared" si="140"/>
        <v/>
      </c>
      <c r="AI335" s="150" t="str">
        <f t="shared" si="140"/>
        <v/>
      </c>
      <c r="AJ335" s="150" t="str">
        <f t="shared" si="140"/>
        <v/>
      </c>
      <c r="AK335" s="150" t="str">
        <f t="shared" si="140"/>
        <v/>
      </c>
      <c r="AL335" s="150" t="str">
        <f t="shared" si="140"/>
        <v/>
      </c>
      <c r="AM335" s="150" t="str">
        <f t="shared" si="140"/>
        <v/>
      </c>
      <c r="AN335" s="150" t="str">
        <f t="shared" si="143"/>
        <v/>
      </c>
      <c r="AO335" s="150" t="str">
        <f t="shared" si="143"/>
        <v/>
      </c>
      <c r="AP335" s="150" t="str">
        <f t="shared" si="143"/>
        <v/>
      </c>
      <c r="AQ335" s="150" t="str">
        <f t="shared" si="143"/>
        <v/>
      </c>
      <c r="AR335" s="150" t="str">
        <f t="shared" si="143"/>
        <v/>
      </c>
      <c r="AS335" s="150" t="str">
        <f t="shared" si="143"/>
        <v/>
      </c>
      <c r="AT335" s="150" t="str">
        <f t="shared" si="143"/>
        <v/>
      </c>
      <c r="AU335" s="150" t="str">
        <f t="shared" si="143"/>
        <v/>
      </c>
      <c r="AV335" s="150" t="str">
        <f t="shared" si="143"/>
        <v/>
      </c>
      <c r="AW335" s="150" t="str">
        <f t="shared" si="143"/>
        <v/>
      </c>
      <c r="AX335" s="150" t="str">
        <f t="shared" si="143"/>
        <v/>
      </c>
      <c r="AY335" s="150" t="str">
        <f t="shared" si="143"/>
        <v/>
      </c>
      <c r="AZ335" s="150" t="str">
        <f t="shared" si="143"/>
        <v/>
      </c>
      <c r="BA335" s="150" t="str">
        <f t="shared" si="143"/>
        <v/>
      </c>
      <c r="BB335" s="150" t="str">
        <f t="shared" si="143"/>
        <v/>
      </c>
      <c r="BC335" s="150" t="str">
        <f t="shared" si="143"/>
        <v/>
      </c>
      <c r="BD335" s="150" t="str">
        <f t="shared" si="143"/>
        <v/>
      </c>
      <c r="BE335" s="150" t="str">
        <f t="shared" si="142"/>
        <v/>
      </c>
      <c r="BF335" s="150" t="str">
        <f t="shared" si="142"/>
        <v/>
      </c>
      <c r="BG335" s="150" t="str">
        <f t="shared" si="142"/>
        <v/>
      </c>
      <c r="BH335" s="150" t="str">
        <f t="shared" si="142"/>
        <v/>
      </c>
      <c r="BI335" s="150" t="str">
        <f t="shared" si="142"/>
        <v/>
      </c>
      <c r="BJ335" s="151" t="str">
        <f t="shared" si="142"/>
        <v/>
      </c>
      <c r="BK335" s="125"/>
    </row>
    <row r="336" spans="2:63" ht="15" customHeight="1" outlineLevel="2" x14ac:dyDescent="0.2">
      <c r="B336" s="119"/>
      <c r="C336" s="209" t="s">
        <v>415</v>
      </c>
      <c r="D336" s="153" t="s">
        <v>469</v>
      </c>
      <c r="E336" s="156">
        <v>14</v>
      </c>
      <c r="F336" s="154">
        <f t="shared" si="144"/>
        <v>18</v>
      </c>
      <c r="G336" s="156">
        <v>4</v>
      </c>
      <c r="H336" s="155">
        <v>1</v>
      </c>
      <c r="I336" s="164"/>
      <c r="J336" s="150" t="str">
        <f t="shared" si="141"/>
        <v/>
      </c>
      <c r="K336" s="150" t="str">
        <f t="shared" si="141"/>
        <v/>
      </c>
      <c r="L336" s="150" t="str">
        <f t="shared" si="141"/>
        <v/>
      </c>
      <c r="M336" s="150" t="str">
        <f t="shared" si="141"/>
        <v/>
      </c>
      <c r="N336" s="150" t="str">
        <f t="shared" si="141"/>
        <v/>
      </c>
      <c r="O336" s="150" t="str">
        <f t="shared" si="141"/>
        <v/>
      </c>
      <c r="P336" s="150" t="str">
        <f t="shared" si="141"/>
        <v/>
      </c>
      <c r="Q336" s="150" t="str">
        <f t="shared" si="141"/>
        <v/>
      </c>
      <c r="R336" s="150" t="str">
        <f t="shared" si="141"/>
        <v/>
      </c>
      <c r="S336" s="150" t="str">
        <f t="shared" si="141"/>
        <v/>
      </c>
      <c r="T336" s="150" t="str">
        <f t="shared" si="141"/>
        <v/>
      </c>
      <c r="U336" s="150" t="str">
        <f t="shared" si="141"/>
        <v/>
      </c>
      <c r="V336" s="150" t="str">
        <f t="shared" si="141"/>
        <v/>
      </c>
      <c r="W336" s="150" t="str">
        <f t="shared" si="141"/>
        <v>█</v>
      </c>
      <c r="X336" s="150" t="str">
        <f t="shared" si="141"/>
        <v>█</v>
      </c>
      <c r="Y336" s="150" t="str">
        <f t="shared" si="140"/>
        <v>█</v>
      </c>
      <c r="Z336" s="150" t="str">
        <f t="shared" si="140"/>
        <v>█</v>
      </c>
      <c r="AA336" s="150" t="str">
        <f t="shared" si="140"/>
        <v/>
      </c>
      <c r="AB336" s="150" t="str">
        <f t="shared" si="140"/>
        <v/>
      </c>
      <c r="AC336" s="150" t="str">
        <f t="shared" si="140"/>
        <v/>
      </c>
      <c r="AD336" s="150" t="str">
        <f t="shared" si="140"/>
        <v/>
      </c>
      <c r="AE336" s="150" t="str">
        <f t="shared" si="140"/>
        <v/>
      </c>
      <c r="AF336" s="150" t="str">
        <f t="shared" si="140"/>
        <v/>
      </c>
      <c r="AG336" s="150" t="str">
        <f t="shared" si="140"/>
        <v/>
      </c>
      <c r="AH336" s="150" t="str">
        <f t="shared" si="140"/>
        <v/>
      </c>
      <c r="AI336" s="150" t="str">
        <f t="shared" si="140"/>
        <v/>
      </c>
      <c r="AJ336" s="150" t="str">
        <f t="shared" si="140"/>
        <v/>
      </c>
      <c r="AK336" s="150" t="str">
        <f t="shared" si="140"/>
        <v/>
      </c>
      <c r="AL336" s="150" t="str">
        <f t="shared" si="140"/>
        <v/>
      </c>
      <c r="AM336" s="150" t="str">
        <f t="shared" si="140"/>
        <v/>
      </c>
      <c r="AN336" s="150" t="str">
        <f t="shared" si="143"/>
        <v/>
      </c>
      <c r="AO336" s="150" t="str">
        <f t="shared" si="143"/>
        <v/>
      </c>
      <c r="AP336" s="150" t="str">
        <f t="shared" si="143"/>
        <v/>
      </c>
      <c r="AQ336" s="150" t="str">
        <f t="shared" si="143"/>
        <v/>
      </c>
      <c r="AR336" s="150" t="str">
        <f t="shared" si="143"/>
        <v/>
      </c>
      <c r="AS336" s="150" t="str">
        <f t="shared" si="143"/>
        <v/>
      </c>
      <c r="AT336" s="150" t="str">
        <f t="shared" si="143"/>
        <v/>
      </c>
      <c r="AU336" s="150" t="str">
        <f t="shared" si="143"/>
        <v/>
      </c>
      <c r="AV336" s="150" t="str">
        <f t="shared" si="143"/>
        <v/>
      </c>
      <c r="AW336" s="150" t="str">
        <f t="shared" si="143"/>
        <v/>
      </c>
      <c r="AX336" s="150" t="str">
        <f t="shared" si="143"/>
        <v/>
      </c>
      <c r="AY336" s="150" t="str">
        <f t="shared" si="143"/>
        <v/>
      </c>
      <c r="AZ336" s="150" t="str">
        <f t="shared" si="143"/>
        <v/>
      </c>
      <c r="BA336" s="150" t="str">
        <f t="shared" si="143"/>
        <v/>
      </c>
      <c r="BB336" s="150" t="str">
        <f t="shared" si="143"/>
        <v/>
      </c>
      <c r="BC336" s="150" t="str">
        <f t="shared" si="143"/>
        <v/>
      </c>
      <c r="BD336" s="150" t="str">
        <f t="shared" si="143"/>
        <v/>
      </c>
      <c r="BE336" s="150" t="str">
        <f t="shared" si="142"/>
        <v/>
      </c>
      <c r="BF336" s="150" t="str">
        <f t="shared" si="142"/>
        <v/>
      </c>
      <c r="BG336" s="150" t="str">
        <f t="shared" si="142"/>
        <v/>
      </c>
      <c r="BH336" s="150" t="str">
        <f t="shared" si="142"/>
        <v/>
      </c>
      <c r="BI336" s="150" t="str">
        <f t="shared" si="142"/>
        <v/>
      </c>
      <c r="BJ336" s="151" t="str">
        <f t="shared" si="142"/>
        <v/>
      </c>
      <c r="BK336" s="125"/>
    </row>
    <row r="337" spans="2:63" ht="15" customHeight="1" outlineLevel="2" x14ac:dyDescent="0.2">
      <c r="B337" s="119"/>
      <c r="C337" s="209" t="s">
        <v>416</v>
      </c>
      <c r="D337" s="153" t="s">
        <v>469</v>
      </c>
      <c r="E337" s="156">
        <v>18</v>
      </c>
      <c r="F337" s="154">
        <f t="shared" si="144"/>
        <v>27</v>
      </c>
      <c r="G337" s="156">
        <v>9</v>
      </c>
      <c r="H337" s="155">
        <v>1</v>
      </c>
      <c r="I337" s="164"/>
      <c r="J337" s="150" t="str">
        <f t="shared" si="141"/>
        <v/>
      </c>
      <c r="K337" s="150" t="str">
        <f t="shared" si="141"/>
        <v/>
      </c>
      <c r="L337" s="150" t="str">
        <f t="shared" si="141"/>
        <v/>
      </c>
      <c r="M337" s="150" t="str">
        <f t="shared" si="141"/>
        <v/>
      </c>
      <c r="N337" s="150" t="str">
        <f t="shared" si="141"/>
        <v/>
      </c>
      <c r="O337" s="150" t="str">
        <f t="shared" si="141"/>
        <v/>
      </c>
      <c r="P337" s="150" t="str">
        <f t="shared" si="141"/>
        <v/>
      </c>
      <c r="Q337" s="150" t="str">
        <f t="shared" si="141"/>
        <v/>
      </c>
      <c r="R337" s="150" t="str">
        <f t="shared" si="141"/>
        <v/>
      </c>
      <c r="S337" s="150" t="str">
        <f t="shared" si="141"/>
        <v/>
      </c>
      <c r="T337" s="150" t="str">
        <f t="shared" si="141"/>
        <v/>
      </c>
      <c r="U337" s="150" t="str">
        <f t="shared" si="141"/>
        <v/>
      </c>
      <c r="V337" s="150" t="str">
        <f t="shared" si="141"/>
        <v/>
      </c>
      <c r="W337" s="150" t="str">
        <f t="shared" si="141"/>
        <v/>
      </c>
      <c r="X337" s="150" t="str">
        <f t="shared" si="141"/>
        <v/>
      </c>
      <c r="Y337" s="150" t="str">
        <f t="shared" si="140"/>
        <v/>
      </c>
      <c r="Z337" s="150" t="str">
        <f t="shared" si="140"/>
        <v/>
      </c>
      <c r="AA337" s="150" t="str">
        <f t="shared" si="140"/>
        <v>█</v>
      </c>
      <c r="AB337" s="150" t="str">
        <f t="shared" si="140"/>
        <v>█</v>
      </c>
      <c r="AC337" s="150" t="str">
        <f t="shared" si="140"/>
        <v>█</v>
      </c>
      <c r="AD337" s="150" t="str">
        <f t="shared" si="140"/>
        <v>█</v>
      </c>
      <c r="AE337" s="150" t="str">
        <f t="shared" si="140"/>
        <v>█</v>
      </c>
      <c r="AF337" s="150" t="str">
        <f t="shared" si="140"/>
        <v>█</v>
      </c>
      <c r="AG337" s="150" t="str">
        <f t="shared" si="140"/>
        <v>█</v>
      </c>
      <c r="AH337" s="150" t="str">
        <f t="shared" si="140"/>
        <v>█</v>
      </c>
      <c r="AI337" s="150" t="str">
        <f t="shared" si="140"/>
        <v>█</v>
      </c>
      <c r="AJ337" s="150" t="str">
        <f t="shared" si="140"/>
        <v/>
      </c>
      <c r="AK337" s="150" t="str">
        <f t="shared" si="140"/>
        <v/>
      </c>
      <c r="AL337" s="150" t="str">
        <f t="shared" si="140"/>
        <v/>
      </c>
      <c r="AM337" s="150" t="str">
        <f t="shared" si="140"/>
        <v/>
      </c>
      <c r="AN337" s="150" t="str">
        <f t="shared" si="143"/>
        <v/>
      </c>
      <c r="AO337" s="150" t="str">
        <f t="shared" si="143"/>
        <v/>
      </c>
      <c r="AP337" s="150" t="str">
        <f t="shared" si="143"/>
        <v/>
      </c>
      <c r="AQ337" s="150" t="str">
        <f t="shared" si="143"/>
        <v/>
      </c>
      <c r="AR337" s="150" t="str">
        <f t="shared" si="143"/>
        <v/>
      </c>
      <c r="AS337" s="150" t="str">
        <f t="shared" si="143"/>
        <v/>
      </c>
      <c r="AT337" s="150" t="str">
        <f t="shared" si="143"/>
        <v/>
      </c>
      <c r="AU337" s="150" t="str">
        <f t="shared" si="143"/>
        <v/>
      </c>
      <c r="AV337" s="150" t="str">
        <f t="shared" si="143"/>
        <v/>
      </c>
      <c r="AW337" s="150" t="str">
        <f t="shared" si="143"/>
        <v/>
      </c>
      <c r="AX337" s="150" t="str">
        <f t="shared" si="143"/>
        <v/>
      </c>
      <c r="AY337" s="150" t="str">
        <f t="shared" si="143"/>
        <v/>
      </c>
      <c r="AZ337" s="150" t="str">
        <f t="shared" si="143"/>
        <v/>
      </c>
      <c r="BA337" s="150" t="str">
        <f t="shared" si="143"/>
        <v/>
      </c>
      <c r="BB337" s="150" t="str">
        <f t="shared" si="143"/>
        <v/>
      </c>
      <c r="BC337" s="150" t="str">
        <f t="shared" si="143"/>
        <v/>
      </c>
      <c r="BD337" s="150" t="str">
        <f t="shared" si="143"/>
        <v/>
      </c>
      <c r="BE337" s="150" t="str">
        <f t="shared" si="142"/>
        <v/>
      </c>
      <c r="BF337" s="150" t="str">
        <f t="shared" si="142"/>
        <v/>
      </c>
      <c r="BG337" s="150" t="str">
        <f t="shared" si="142"/>
        <v/>
      </c>
      <c r="BH337" s="150" t="str">
        <f t="shared" si="142"/>
        <v/>
      </c>
      <c r="BI337" s="150" t="str">
        <f t="shared" si="142"/>
        <v/>
      </c>
      <c r="BJ337" s="151" t="str">
        <f t="shared" si="142"/>
        <v/>
      </c>
      <c r="BK337" s="125"/>
    </row>
    <row r="338" spans="2:63" ht="15" customHeight="1" outlineLevel="2" x14ac:dyDescent="0.2">
      <c r="B338" s="119"/>
      <c r="C338" s="209" t="s">
        <v>417</v>
      </c>
      <c r="D338" s="153" t="s">
        <v>469</v>
      </c>
      <c r="E338" s="156">
        <v>23</v>
      </c>
      <c r="F338" s="154">
        <f t="shared" si="144"/>
        <v>27</v>
      </c>
      <c r="G338" s="156">
        <v>4</v>
      </c>
      <c r="H338" s="155">
        <v>1</v>
      </c>
      <c r="I338" s="164"/>
      <c r="J338" s="150" t="str">
        <f t="shared" si="141"/>
        <v/>
      </c>
      <c r="K338" s="150" t="str">
        <f t="shared" si="141"/>
        <v/>
      </c>
      <c r="L338" s="150" t="str">
        <f t="shared" si="141"/>
        <v/>
      </c>
      <c r="M338" s="150" t="str">
        <f t="shared" si="141"/>
        <v/>
      </c>
      <c r="N338" s="150" t="str">
        <f t="shared" si="141"/>
        <v/>
      </c>
      <c r="O338" s="150" t="str">
        <f t="shared" si="141"/>
        <v/>
      </c>
      <c r="P338" s="150" t="str">
        <f t="shared" si="141"/>
        <v/>
      </c>
      <c r="Q338" s="150" t="str">
        <f t="shared" si="141"/>
        <v/>
      </c>
      <c r="R338" s="150" t="str">
        <f t="shared" si="141"/>
        <v/>
      </c>
      <c r="S338" s="150" t="str">
        <f t="shared" si="141"/>
        <v/>
      </c>
      <c r="T338" s="150" t="str">
        <f t="shared" si="141"/>
        <v/>
      </c>
      <c r="U338" s="150" t="str">
        <f t="shared" si="141"/>
        <v/>
      </c>
      <c r="V338" s="150" t="str">
        <f t="shared" si="141"/>
        <v/>
      </c>
      <c r="W338" s="150" t="str">
        <f t="shared" si="141"/>
        <v/>
      </c>
      <c r="X338" s="150" t="str">
        <f t="shared" si="141"/>
        <v/>
      </c>
      <c r="Y338" s="150" t="str">
        <f t="shared" si="140"/>
        <v/>
      </c>
      <c r="Z338" s="150" t="str">
        <f t="shared" si="140"/>
        <v/>
      </c>
      <c r="AA338" s="150" t="str">
        <f t="shared" si="140"/>
        <v/>
      </c>
      <c r="AB338" s="150" t="str">
        <f t="shared" si="140"/>
        <v/>
      </c>
      <c r="AC338" s="150" t="str">
        <f t="shared" si="140"/>
        <v/>
      </c>
      <c r="AD338" s="150" t="str">
        <f t="shared" si="140"/>
        <v/>
      </c>
      <c r="AE338" s="150" t="str">
        <f t="shared" si="140"/>
        <v/>
      </c>
      <c r="AF338" s="150" t="str">
        <f t="shared" si="140"/>
        <v>█</v>
      </c>
      <c r="AG338" s="150" t="str">
        <f t="shared" si="140"/>
        <v>█</v>
      </c>
      <c r="AH338" s="150" t="str">
        <f t="shared" si="140"/>
        <v>█</v>
      </c>
      <c r="AI338" s="150" t="str">
        <f t="shared" si="140"/>
        <v>█</v>
      </c>
      <c r="AJ338" s="150" t="str">
        <f t="shared" si="140"/>
        <v/>
      </c>
      <c r="AK338" s="150" t="str">
        <f t="shared" si="140"/>
        <v/>
      </c>
      <c r="AL338" s="150" t="str">
        <f t="shared" si="140"/>
        <v/>
      </c>
      <c r="AM338" s="150" t="str">
        <f t="shared" si="140"/>
        <v/>
      </c>
      <c r="AN338" s="150" t="str">
        <f t="shared" si="143"/>
        <v/>
      </c>
      <c r="AO338" s="150" t="str">
        <f t="shared" si="143"/>
        <v/>
      </c>
      <c r="AP338" s="150" t="str">
        <f t="shared" si="143"/>
        <v/>
      </c>
      <c r="AQ338" s="150" t="str">
        <f t="shared" si="143"/>
        <v/>
      </c>
      <c r="AR338" s="150" t="str">
        <f t="shared" si="143"/>
        <v/>
      </c>
      <c r="AS338" s="150" t="str">
        <f t="shared" si="143"/>
        <v/>
      </c>
      <c r="AT338" s="150" t="str">
        <f t="shared" si="143"/>
        <v/>
      </c>
      <c r="AU338" s="150" t="str">
        <f t="shared" si="143"/>
        <v/>
      </c>
      <c r="AV338" s="150" t="str">
        <f t="shared" si="143"/>
        <v/>
      </c>
      <c r="AW338" s="150" t="str">
        <f t="shared" si="143"/>
        <v/>
      </c>
      <c r="AX338" s="150" t="str">
        <f t="shared" si="143"/>
        <v/>
      </c>
      <c r="AY338" s="150" t="str">
        <f t="shared" si="143"/>
        <v/>
      </c>
      <c r="AZ338" s="150" t="str">
        <f t="shared" si="143"/>
        <v/>
      </c>
      <c r="BA338" s="150" t="str">
        <f t="shared" si="143"/>
        <v/>
      </c>
      <c r="BB338" s="150" t="str">
        <f t="shared" si="143"/>
        <v/>
      </c>
      <c r="BC338" s="150" t="str">
        <f t="shared" si="143"/>
        <v/>
      </c>
      <c r="BD338" s="150" t="str">
        <f t="shared" si="143"/>
        <v/>
      </c>
      <c r="BE338" s="150" t="str">
        <f t="shared" si="142"/>
        <v/>
      </c>
      <c r="BF338" s="150" t="str">
        <f t="shared" si="142"/>
        <v/>
      </c>
      <c r="BG338" s="150" t="str">
        <f t="shared" si="142"/>
        <v/>
      </c>
      <c r="BH338" s="150" t="str">
        <f t="shared" si="142"/>
        <v/>
      </c>
      <c r="BI338" s="150" t="str">
        <f t="shared" si="142"/>
        <v/>
      </c>
      <c r="BJ338" s="151" t="str">
        <f t="shared" si="142"/>
        <v/>
      </c>
      <c r="BK338" s="125"/>
    </row>
    <row r="339" spans="2:63" ht="15" customHeight="1" outlineLevel="2" x14ac:dyDescent="0.2">
      <c r="B339" s="119"/>
      <c r="C339" s="209" t="s">
        <v>418</v>
      </c>
      <c r="D339" s="153" t="s">
        <v>469</v>
      </c>
      <c r="E339" s="156">
        <v>27</v>
      </c>
      <c r="F339" s="154">
        <f t="shared" si="144"/>
        <v>32</v>
      </c>
      <c r="G339" s="156">
        <v>5</v>
      </c>
      <c r="H339" s="155">
        <v>1</v>
      </c>
      <c r="I339" s="164"/>
      <c r="J339" s="150" t="str">
        <f t="shared" si="141"/>
        <v/>
      </c>
      <c r="K339" s="150" t="str">
        <f t="shared" si="141"/>
        <v/>
      </c>
      <c r="L339" s="150" t="str">
        <f t="shared" si="141"/>
        <v/>
      </c>
      <c r="M339" s="150" t="str">
        <f t="shared" si="141"/>
        <v/>
      </c>
      <c r="N339" s="150" t="str">
        <f t="shared" si="141"/>
        <v/>
      </c>
      <c r="O339" s="150" t="str">
        <f t="shared" si="141"/>
        <v/>
      </c>
      <c r="P339" s="150" t="str">
        <f t="shared" si="141"/>
        <v/>
      </c>
      <c r="Q339" s="150" t="str">
        <f t="shared" si="141"/>
        <v/>
      </c>
      <c r="R339" s="150" t="str">
        <f t="shared" si="141"/>
        <v/>
      </c>
      <c r="S339" s="150" t="str">
        <f t="shared" si="141"/>
        <v/>
      </c>
      <c r="T339" s="150" t="str">
        <f t="shared" si="141"/>
        <v/>
      </c>
      <c r="U339" s="150" t="str">
        <f t="shared" si="141"/>
        <v/>
      </c>
      <c r="V339" s="150" t="str">
        <f t="shared" si="141"/>
        <v/>
      </c>
      <c r="W339" s="150" t="str">
        <f t="shared" si="141"/>
        <v/>
      </c>
      <c r="X339" s="150" t="str">
        <f t="shared" si="141"/>
        <v/>
      </c>
      <c r="Y339" s="150" t="str">
        <f t="shared" si="140"/>
        <v/>
      </c>
      <c r="Z339" s="150" t="str">
        <f t="shared" si="140"/>
        <v/>
      </c>
      <c r="AA339" s="150" t="str">
        <f t="shared" si="140"/>
        <v/>
      </c>
      <c r="AB339" s="150" t="str">
        <f t="shared" si="140"/>
        <v/>
      </c>
      <c r="AC339" s="150" t="str">
        <f t="shared" si="140"/>
        <v/>
      </c>
      <c r="AD339" s="150" t="str">
        <f t="shared" si="140"/>
        <v/>
      </c>
      <c r="AE339" s="150" t="str">
        <f t="shared" si="140"/>
        <v/>
      </c>
      <c r="AF339" s="150" t="str">
        <f t="shared" si="140"/>
        <v/>
      </c>
      <c r="AG339" s="150" t="str">
        <f t="shared" si="140"/>
        <v/>
      </c>
      <c r="AH339" s="150" t="str">
        <f t="shared" si="140"/>
        <v/>
      </c>
      <c r="AI339" s="150" t="str">
        <f t="shared" si="140"/>
        <v/>
      </c>
      <c r="AJ339" s="150" t="str">
        <f t="shared" si="140"/>
        <v>█</v>
      </c>
      <c r="AK339" s="150" t="str">
        <f t="shared" si="140"/>
        <v>█</v>
      </c>
      <c r="AL339" s="150" t="str">
        <f t="shared" si="140"/>
        <v>█</v>
      </c>
      <c r="AM339" s="150" t="str">
        <f t="shared" si="140"/>
        <v>█</v>
      </c>
      <c r="AN339" s="150" t="str">
        <f t="shared" si="143"/>
        <v>█</v>
      </c>
      <c r="AO339" s="150" t="str">
        <f t="shared" si="143"/>
        <v/>
      </c>
      <c r="AP339" s="150" t="str">
        <f t="shared" si="143"/>
        <v/>
      </c>
      <c r="AQ339" s="150" t="str">
        <f t="shared" si="143"/>
        <v/>
      </c>
      <c r="AR339" s="150" t="str">
        <f t="shared" si="143"/>
        <v/>
      </c>
      <c r="AS339" s="150" t="str">
        <f t="shared" si="143"/>
        <v/>
      </c>
      <c r="AT339" s="150" t="str">
        <f t="shared" si="143"/>
        <v/>
      </c>
      <c r="AU339" s="150" t="str">
        <f t="shared" si="143"/>
        <v/>
      </c>
      <c r="AV339" s="150" t="str">
        <f t="shared" si="143"/>
        <v/>
      </c>
      <c r="AW339" s="150" t="str">
        <f t="shared" si="143"/>
        <v/>
      </c>
      <c r="AX339" s="150" t="str">
        <f t="shared" si="143"/>
        <v/>
      </c>
      <c r="AY339" s="150" t="str">
        <f t="shared" si="143"/>
        <v/>
      </c>
      <c r="AZ339" s="150" t="str">
        <f t="shared" si="143"/>
        <v/>
      </c>
      <c r="BA339" s="150" t="str">
        <f t="shared" si="143"/>
        <v/>
      </c>
      <c r="BB339" s="150" t="str">
        <f t="shared" si="143"/>
        <v/>
      </c>
      <c r="BC339" s="150" t="str">
        <f t="shared" si="143"/>
        <v/>
      </c>
      <c r="BD339" s="150" t="str">
        <f t="shared" si="143"/>
        <v/>
      </c>
      <c r="BE339" s="150" t="str">
        <f t="shared" si="142"/>
        <v/>
      </c>
      <c r="BF339" s="150" t="str">
        <f t="shared" si="142"/>
        <v/>
      </c>
      <c r="BG339" s="150" t="str">
        <f t="shared" si="142"/>
        <v/>
      </c>
      <c r="BH339" s="150" t="str">
        <f t="shared" si="142"/>
        <v/>
      </c>
      <c r="BI339" s="150" t="str">
        <f t="shared" si="142"/>
        <v/>
      </c>
      <c r="BJ339" s="151" t="str">
        <f t="shared" si="142"/>
        <v/>
      </c>
      <c r="BK339" s="125"/>
    </row>
    <row r="340" spans="2:63" ht="15" customHeight="1" outlineLevel="2" x14ac:dyDescent="0.2">
      <c r="B340" s="119"/>
      <c r="C340" s="209" t="s">
        <v>419</v>
      </c>
      <c r="D340" s="153" t="s">
        <v>469</v>
      </c>
      <c r="E340" s="156">
        <v>27</v>
      </c>
      <c r="F340" s="154">
        <f t="shared" si="144"/>
        <v>36</v>
      </c>
      <c r="G340" s="156">
        <v>9</v>
      </c>
      <c r="H340" s="155">
        <v>1</v>
      </c>
      <c r="I340" s="164"/>
      <c r="J340" s="150" t="str">
        <f t="shared" si="141"/>
        <v/>
      </c>
      <c r="K340" s="150" t="str">
        <f t="shared" si="141"/>
        <v/>
      </c>
      <c r="L340" s="150" t="str">
        <f t="shared" si="141"/>
        <v/>
      </c>
      <c r="M340" s="150" t="str">
        <f t="shared" si="141"/>
        <v/>
      </c>
      <c r="N340" s="150" t="str">
        <f t="shared" si="141"/>
        <v/>
      </c>
      <c r="O340" s="150" t="str">
        <f t="shared" si="141"/>
        <v/>
      </c>
      <c r="P340" s="150" t="str">
        <f t="shared" si="141"/>
        <v/>
      </c>
      <c r="Q340" s="150" t="str">
        <f t="shared" si="141"/>
        <v/>
      </c>
      <c r="R340" s="150" t="str">
        <f t="shared" si="141"/>
        <v/>
      </c>
      <c r="S340" s="150" t="str">
        <f t="shared" si="141"/>
        <v/>
      </c>
      <c r="T340" s="150" t="str">
        <f t="shared" si="141"/>
        <v/>
      </c>
      <c r="U340" s="150" t="str">
        <f t="shared" si="141"/>
        <v/>
      </c>
      <c r="V340" s="150" t="str">
        <f t="shared" si="141"/>
        <v/>
      </c>
      <c r="W340" s="150" t="str">
        <f t="shared" si="141"/>
        <v/>
      </c>
      <c r="X340" s="150" t="str">
        <f t="shared" si="141"/>
        <v/>
      </c>
      <c r="Y340" s="150" t="str">
        <f t="shared" si="140"/>
        <v/>
      </c>
      <c r="Z340" s="150" t="str">
        <f t="shared" si="140"/>
        <v/>
      </c>
      <c r="AA340" s="150" t="str">
        <f t="shared" si="140"/>
        <v/>
      </c>
      <c r="AB340" s="150" t="str">
        <f t="shared" si="140"/>
        <v/>
      </c>
      <c r="AC340" s="150" t="str">
        <f t="shared" si="140"/>
        <v/>
      </c>
      <c r="AD340" s="150" t="str">
        <f t="shared" si="140"/>
        <v/>
      </c>
      <c r="AE340" s="150" t="str">
        <f t="shared" si="140"/>
        <v/>
      </c>
      <c r="AF340" s="150" t="str">
        <f t="shared" si="140"/>
        <v/>
      </c>
      <c r="AG340" s="150" t="str">
        <f t="shared" si="140"/>
        <v/>
      </c>
      <c r="AH340" s="150" t="str">
        <f t="shared" si="140"/>
        <v/>
      </c>
      <c r="AI340" s="150" t="str">
        <f t="shared" si="140"/>
        <v/>
      </c>
      <c r="AJ340" s="150" t="str">
        <f t="shared" si="140"/>
        <v>█</v>
      </c>
      <c r="AK340" s="150" t="str">
        <f t="shared" si="140"/>
        <v>█</v>
      </c>
      <c r="AL340" s="150" t="str">
        <f t="shared" si="140"/>
        <v>█</v>
      </c>
      <c r="AM340" s="150" t="str">
        <f t="shared" si="140"/>
        <v>█</v>
      </c>
      <c r="AN340" s="150" t="str">
        <f t="shared" si="143"/>
        <v>█</v>
      </c>
      <c r="AO340" s="150" t="str">
        <f t="shared" si="143"/>
        <v>█</v>
      </c>
      <c r="AP340" s="150" t="str">
        <f t="shared" si="143"/>
        <v>█</v>
      </c>
      <c r="AQ340" s="150" t="str">
        <f t="shared" si="143"/>
        <v>█</v>
      </c>
      <c r="AR340" s="150" t="str">
        <f t="shared" si="143"/>
        <v>█</v>
      </c>
      <c r="AS340" s="150" t="str">
        <f t="shared" si="143"/>
        <v/>
      </c>
      <c r="AT340" s="150" t="str">
        <f t="shared" si="143"/>
        <v/>
      </c>
      <c r="AU340" s="150" t="str">
        <f t="shared" si="143"/>
        <v/>
      </c>
      <c r="AV340" s="150" t="str">
        <f t="shared" si="143"/>
        <v/>
      </c>
      <c r="AW340" s="150" t="str">
        <f t="shared" si="143"/>
        <v/>
      </c>
      <c r="AX340" s="150" t="str">
        <f t="shared" si="143"/>
        <v/>
      </c>
      <c r="AY340" s="150" t="str">
        <f t="shared" si="143"/>
        <v/>
      </c>
      <c r="AZ340" s="150" t="str">
        <f t="shared" si="143"/>
        <v/>
      </c>
      <c r="BA340" s="150" t="str">
        <f t="shared" si="143"/>
        <v/>
      </c>
      <c r="BB340" s="150" t="str">
        <f t="shared" si="143"/>
        <v/>
      </c>
      <c r="BC340" s="150" t="str">
        <f t="shared" si="143"/>
        <v/>
      </c>
      <c r="BD340" s="150" t="str">
        <f t="shared" si="143"/>
        <v/>
      </c>
      <c r="BE340" s="150" t="str">
        <f t="shared" si="142"/>
        <v/>
      </c>
      <c r="BF340" s="150" t="str">
        <f t="shared" si="142"/>
        <v/>
      </c>
      <c r="BG340" s="150" t="str">
        <f t="shared" si="142"/>
        <v/>
      </c>
      <c r="BH340" s="150" t="str">
        <f t="shared" si="142"/>
        <v/>
      </c>
      <c r="BI340" s="150" t="str">
        <f t="shared" si="142"/>
        <v/>
      </c>
      <c r="BJ340" s="151" t="str">
        <f t="shared" si="142"/>
        <v/>
      </c>
      <c r="BK340" s="125"/>
    </row>
    <row r="341" spans="2:63" ht="15" customHeight="1" outlineLevel="1" x14ac:dyDescent="0.2">
      <c r="B341" s="119"/>
      <c r="C341" s="180" t="s">
        <v>420</v>
      </c>
      <c r="D341" s="146" t="s">
        <v>469</v>
      </c>
      <c r="E341" s="147">
        <f>MIN(E342:E345)</f>
        <v>1</v>
      </c>
      <c r="F341" s="147">
        <f>MAX(F342:F345)</f>
        <v>49</v>
      </c>
      <c r="G341" s="147">
        <f>F341-E341</f>
        <v>48</v>
      </c>
      <c r="H341" s="181">
        <f>AVERAGE(H342:H345)</f>
        <v>1</v>
      </c>
      <c r="I341" s="164"/>
      <c r="J341" s="150" t="str">
        <f t="shared" si="141"/>
        <v>█</v>
      </c>
      <c r="K341" s="150" t="str">
        <f t="shared" si="141"/>
        <v>█</v>
      </c>
      <c r="L341" s="150" t="str">
        <f t="shared" si="141"/>
        <v>█</v>
      </c>
      <c r="M341" s="150" t="str">
        <f t="shared" si="141"/>
        <v>█</v>
      </c>
      <c r="N341" s="150" t="str">
        <f t="shared" si="141"/>
        <v>█</v>
      </c>
      <c r="O341" s="150" t="str">
        <f t="shared" si="141"/>
        <v>█</v>
      </c>
      <c r="P341" s="150" t="str">
        <f t="shared" si="141"/>
        <v>█</v>
      </c>
      <c r="Q341" s="150" t="str">
        <f t="shared" si="141"/>
        <v>█</v>
      </c>
      <c r="R341" s="150" t="str">
        <f t="shared" si="141"/>
        <v>█</v>
      </c>
      <c r="S341" s="150" t="str">
        <f t="shared" si="141"/>
        <v>█</v>
      </c>
      <c r="T341" s="150" t="str">
        <f t="shared" si="141"/>
        <v>█</v>
      </c>
      <c r="U341" s="150" t="str">
        <f t="shared" si="141"/>
        <v>█</v>
      </c>
      <c r="V341" s="150" t="str">
        <f t="shared" si="141"/>
        <v>█</v>
      </c>
      <c r="W341" s="150" t="str">
        <f t="shared" si="141"/>
        <v>█</v>
      </c>
      <c r="X341" s="150" t="str">
        <f t="shared" si="141"/>
        <v>█</v>
      </c>
      <c r="Y341" s="150" t="str">
        <f t="shared" si="140"/>
        <v>█</v>
      </c>
      <c r="Z341" s="150" t="str">
        <f t="shared" si="140"/>
        <v>█</v>
      </c>
      <c r="AA341" s="150" t="str">
        <f t="shared" si="140"/>
        <v>█</v>
      </c>
      <c r="AB341" s="150" t="str">
        <f t="shared" si="140"/>
        <v>█</v>
      </c>
      <c r="AC341" s="150" t="str">
        <f t="shared" si="140"/>
        <v>█</v>
      </c>
      <c r="AD341" s="150" t="str">
        <f t="shared" si="140"/>
        <v>█</v>
      </c>
      <c r="AE341" s="150" t="str">
        <f t="shared" si="140"/>
        <v>█</v>
      </c>
      <c r="AF341" s="150" t="str">
        <f t="shared" si="140"/>
        <v>█</v>
      </c>
      <c r="AG341" s="150" t="str">
        <f t="shared" si="140"/>
        <v>█</v>
      </c>
      <c r="AH341" s="150" t="str">
        <f t="shared" si="140"/>
        <v>█</v>
      </c>
      <c r="AI341" s="150" t="str">
        <f t="shared" si="140"/>
        <v>█</v>
      </c>
      <c r="AJ341" s="150" t="str">
        <f t="shared" si="140"/>
        <v>█</v>
      </c>
      <c r="AK341" s="150" t="str">
        <f t="shared" si="140"/>
        <v>█</v>
      </c>
      <c r="AL341" s="150" t="str">
        <f t="shared" si="140"/>
        <v>█</v>
      </c>
      <c r="AM341" s="150" t="str">
        <f t="shared" si="140"/>
        <v>█</v>
      </c>
      <c r="AN341" s="150" t="str">
        <f t="shared" si="143"/>
        <v>█</v>
      </c>
      <c r="AO341" s="150" t="str">
        <f t="shared" si="143"/>
        <v>█</v>
      </c>
      <c r="AP341" s="150" t="str">
        <f t="shared" si="143"/>
        <v>█</v>
      </c>
      <c r="AQ341" s="150" t="str">
        <f t="shared" si="143"/>
        <v>█</v>
      </c>
      <c r="AR341" s="150" t="str">
        <f t="shared" si="143"/>
        <v>█</v>
      </c>
      <c r="AS341" s="150" t="str">
        <f t="shared" si="143"/>
        <v>█</v>
      </c>
      <c r="AT341" s="150" t="str">
        <f t="shared" si="143"/>
        <v>█</v>
      </c>
      <c r="AU341" s="150" t="str">
        <f t="shared" si="143"/>
        <v>█</v>
      </c>
      <c r="AV341" s="150" t="str">
        <f t="shared" si="143"/>
        <v>█</v>
      </c>
      <c r="AW341" s="150" t="str">
        <f t="shared" si="143"/>
        <v>█</v>
      </c>
      <c r="AX341" s="150" t="str">
        <f t="shared" si="143"/>
        <v>█</v>
      </c>
      <c r="AY341" s="150" t="str">
        <f t="shared" si="143"/>
        <v>█</v>
      </c>
      <c r="AZ341" s="150" t="str">
        <f t="shared" si="143"/>
        <v>█</v>
      </c>
      <c r="BA341" s="150" t="str">
        <f t="shared" si="143"/>
        <v>█</v>
      </c>
      <c r="BB341" s="150" t="str">
        <f t="shared" si="143"/>
        <v>█</v>
      </c>
      <c r="BC341" s="150" t="str">
        <f t="shared" si="143"/>
        <v>█</v>
      </c>
      <c r="BD341" s="150" t="str">
        <f t="shared" si="143"/>
        <v>█</v>
      </c>
      <c r="BE341" s="150" t="str">
        <f t="shared" si="142"/>
        <v>█</v>
      </c>
      <c r="BF341" s="150" t="str">
        <f t="shared" si="142"/>
        <v/>
      </c>
      <c r="BG341" s="150" t="str">
        <f t="shared" si="142"/>
        <v/>
      </c>
      <c r="BH341" s="150" t="str">
        <f t="shared" si="142"/>
        <v/>
      </c>
      <c r="BI341" s="150" t="str">
        <f t="shared" si="142"/>
        <v/>
      </c>
      <c r="BJ341" s="151" t="str">
        <f t="shared" si="142"/>
        <v/>
      </c>
      <c r="BK341" s="125"/>
    </row>
    <row r="342" spans="2:63" ht="15" customHeight="1" outlineLevel="2" x14ac:dyDescent="0.2">
      <c r="B342" s="119"/>
      <c r="C342" s="209" t="s">
        <v>421</v>
      </c>
      <c r="D342" s="153" t="s">
        <v>469</v>
      </c>
      <c r="E342" s="156">
        <v>1</v>
      </c>
      <c r="F342" s="154">
        <f t="shared" ref="F342:F346" si="145">E342+G342</f>
        <v>10</v>
      </c>
      <c r="G342" s="156">
        <v>9</v>
      </c>
      <c r="H342" s="155">
        <v>1</v>
      </c>
      <c r="I342" s="164"/>
      <c r="J342" s="150" t="str">
        <f t="shared" si="141"/>
        <v>█</v>
      </c>
      <c r="K342" s="150" t="str">
        <f t="shared" si="141"/>
        <v>█</v>
      </c>
      <c r="L342" s="150" t="str">
        <f t="shared" si="141"/>
        <v>█</v>
      </c>
      <c r="M342" s="150" t="str">
        <f t="shared" si="141"/>
        <v>█</v>
      </c>
      <c r="N342" s="150" t="str">
        <f t="shared" si="141"/>
        <v>█</v>
      </c>
      <c r="O342" s="150" t="str">
        <f t="shared" si="141"/>
        <v>█</v>
      </c>
      <c r="P342" s="150" t="str">
        <f t="shared" si="141"/>
        <v>█</v>
      </c>
      <c r="Q342" s="150" t="str">
        <f t="shared" si="141"/>
        <v>█</v>
      </c>
      <c r="R342" s="150" t="str">
        <f t="shared" si="141"/>
        <v>█</v>
      </c>
      <c r="S342" s="150" t="str">
        <f t="shared" si="141"/>
        <v/>
      </c>
      <c r="T342" s="150" t="str">
        <f t="shared" si="141"/>
        <v/>
      </c>
      <c r="U342" s="150" t="str">
        <f t="shared" si="141"/>
        <v/>
      </c>
      <c r="V342" s="150" t="str">
        <f t="shared" si="141"/>
        <v/>
      </c>
      <c r="W342" s="150" t="str">
        <f t="shared" si="141"/>
        <v/>
      </c>
      <c r="X342" s="150" t="str">
        <f t="shared" si="141"/>
        <v/>
      </c>
      <c r="Y342" s="150" t="str">
        <f t="shared" ref="Y342:AN357" si="146">IF(AND(Y$8&gt;=$E342,Y$8&lt;=$E342+$G342),IF($E342+$G342*$H342&gt;Y$8,$Y$4,""),"")</f>
        <v/>
      </c>
      <c r="Z342" s="150" t="str">
        <f t="shared" si="146"/>
        <v/>
      </c>
      <c r="AA342" s="150" t="str">
        <f t="shared" si="146"/>
        <v/>
      </c>
      <c r="AB342" s="150" t="str">
        <f t="shared" si="146"/>
        <v/>
      </c>
      <c r="AC342" s="150" t="str">
        <f t="shared" si="146"/>
        <v/>
      </c>
      <c r="AD342" s="150" t="str">
        <f t="shared" si="146"/>
        <v/>
      </c>
      <c r="AE342" s="150" t="str">
        <f t="shared" si="146"/>
        <v/>
      </c>
      <c r="AF342" s="150" t="str">
        <f t="shared" si="146"/>
        <v/>
      </c>
      <c r="AG342" s="150" t="str">
        <f t="shared" si="146"/>
        <v/>
      </c>
      <c r="AH342" s="150" t="str">
        <f t="shared" si="146"/>
        <v/>
      </c>
      <c r="AI342" s="150" t="str">
        <f t="shared" si="146"/>
        <v/>
      </c>
      <c r="AJ342" s="150" t="str">
        <f t="shared" si="146"/>
        <v/>
      </c>
      <c r="AK342" s="150" t="str">
        <f t="shared" si="146"/>
        <v/>
      </c>
      <c r="AL342" s="150" t="str">
        <f t="shared" si="146"/>
        <v/>
      </c>
      <c r="AM342" s="150" t="str">
        <f t="shared" si="146"/>
        <v/>
      </c>
      <c r="AN342" s="150" t="str">
        <f t="shared" si="146"/>
        <v/>
      </c>
      <c r="AO342" s="150" t="str">
        <f t="shared" si="143"/>
        <v/>
      </c>
      <c r="AP342" s="150" t="str">
        <f t="shared" si="143"/>
        <v/>
      </c>
      <c r="AQ342" s="150" t="str">
        <f t="shared" si="143"/>
        <v/>
      </c>
      <c r="AR342" s="150" t="str">
        <f t="shared" si="143"/>
        <v/>
      </c>
      <c r="AS342" s="150" t="str">
        <f t="shared" si="143"/>
        <v/>
      </c>
      <c r="AT342" s="150" t="str">
        <f t="shared" si="143"/>
        <v/>
      </c>
      <c r="AU342" s="150" t="str">
        <f t="shared" si="143"/>
        <v/>
      </c>
      <c r="AV342" s="150" t="str">
        <f t="shared" si="143"/>
        <v/>
      </c>
      <c r="AW342" s="150" t="str">
        <f t="shared" si="143"/>
        <v/>
      </c>
      <c r="AX342" s="150" t="str">
        <f t="shared" si="143"/>
        <v/>
      </c>
      <c r="AY342" s="150" t="str">
        <f t="shared" si="143"/>
        <v/>
      </c>
      <c r="AZ342" s="150" t="str">
        <f t="shared" si="143"/>
        <v/>
      </c>
      <c r="BA342" s="150" t="str">
        <f t="shared" si="143"/>
        <v/>
      </c>
      <c r="BB342" s="150" t="str">
        <f t="shared" si="143"/>
        <v/>
      </c>
      <c r="BC342" s="150" t="str">
        <f t="shared" si="143"/>
        <v/>
      </c>
      <c r="BD342" s="150" t="str">
        <f t="shared" si="143"/>
        <v/>
      </c>
      <c r="BE342" s="150" t="str">
        <f t="shared" si="142"/>
        <v/>
      </c>
      <c r="BF342" s="150" t="str">
        <f t="shared" si="142"/>
        <v/>
      </c>
      <c r="BG342" s="150" t="str">
        <f t="shared" si="142"/>
        <v/>
      </c>
      <c r="BH342" s="150" t="str">
        <f t="shared" si="142"/>
        <v/>
      </c>
      <c r="BI342" s="150" t="str">
        <f t="shared" si="142"/>
        <v/>
      </c>
      <c r="BJ342" s="151" t="str">
        <f t="shared" si="142"/>
        <v/>
      </c>
      <c r="BK342" s="125"/>
    </row>
    <row r="343" spans="2:63" ht="15" customHeight="1" outlineLevel="2" x14ac:dyDescent="0.2">
      <c r="B343" s="119"/>
      <c r="C343" s="209" t="s">
        <v>422</v>
      </c>
      <c r="D343" s="153" t="s">
        <v>469</v>
      </c>
      <c r="E343" s="156">
        <v>23</v>
      </c>
      <c r="F343" s="154">
        <f t="shared" si="145"/>
        <v>45</v>
      </c>
      <c r="G343" s="156">
        <v>22</v>
      </c>
      <c r="H343" s="155">
        <v>1</v>
      </c>
      <c r="I343" s="164"/>
      <c r="J343" s="150" t="str">
        <f t="shared" ref="J343:Y358" si="147">IF(AND(J$8&gt;=$E343,J$8&lt;=$E343+$G343),IF($E343+$G343*$H343&gt;J$8,$Y$4,""),"")</f>
        <v/>
      </c>
      <c r="K343" s="150" t="str">
        <f t="shared" si="147"/>
        <v/>
      </c>
      <c r="L343" s="150" t="str">
        <f t="shared" si="147"/>
        <v/>
      </c>
      <c r="M343" s="150" t="str">
        <f t="shared" si="147"/>
        <v/>
      </c>
      <c r="N343" s="150" t="str">
        <f t="shared" si="147"/>
        <v/>
      </c>
      <c r="O343" s="150" t="str">
        <f t="shared" si="147"/>
        <v/>
      </c>
      <c r="P343" s="150" t="str">
        <f t="shared" si="147"/>
        <v/>
      </c>
      <c r="Q343" s="150" t="str">
        <f t="shared" si="147"/>
        <v/>
      </c>
      <c r="R343" s="150" t="str">
        <f t="shared" si="147"/>
        <v/>
      </c>
      <c r="S343" s="150" t="str">
        <f t="shared" si="147"/>
        <v/>
      </c>
      <c r="T343" s="150" t="str">
        <f t="shared" si="147"/>
        <v/>
      </c>
      <c r="U343" s="150" t="str">
        <f t="shared" si="147"/>
        <v/>
      </c>
      <c r="V343" s="150" t="str">
        <f t="shared" si="147"/>
        <v/>
      </c>
      <c r="W343" s="150" t="str">
        <f t="shared" si="147"/>
        <v/>
      </c>
      <c r="X343" s="150" t="str">
        <f t="shared" si="147"/>
        <v/>
      </c>
      <c r="Y343" s="150" t="str">
        <f t="shared" si="147"/>
        <v/>
      </c>
      <c r="Z343" s="150" t="str">
        <f t="shared" si="146"/>
        <v/>
      </c>
      <c r="AA343" s="150" t="str">
        <f t="shared" si="146"/>
        <v/>
      </c>
      <c r="AB343" s="150" t="str">
        <f t="shared" si="146"/>
        <v/>
      </c>
      <c r="AC343" s="150" t="str">
        <f t="shared" si="146"/>
        <v/>
      </c>
      <c r="AD343" s="150" t="str">
        <f t="shared" si="146"/>
        <v/>
      </c>
      <c r="AE343" s="150" t="str">
        <f t="shared" si="146"/>
        <v/>
      </c>
      <c r="AF343" s="150" t="str">
        <f t="shared" si="146"/>
        <v>█</v>
      </c>
      <c r="AG343" s="150" t="str">
        <f t="shared" si="146"/>
        <v>█</v>
      </c>
      <c r="AH343" s="150" t="str">
        <f t="shared" si="146"/>
        <v>█</v>
      </c>
      <c r="AI343" s="150" t="str">
        <f t="shared" si="146"/>
        <v>█</v>
      </c>
      <c r="AJ343" s="150" t="str">
        <f t="shared" si="146"/>
        <v>█</v>
      </c>
      <c r="AK343" s="150" t="str">
        <f t="shared" si="146"/>
        <v>█</v>
      </c>
      <c r="AL343" s="150" t="str">
        <f t="shared" si="146"/>
        <v>█</v>
      </c>
      <c r="AM343" s="150" t="str">
        <f t="shared" si="146"/>
        <v>█</v>
      </c>
      <c r="AN343" s="150" t="str">
        <f t="shared" si="146"/>
        <v>█</v>
      </c>
      <c r="AO343" s="150" t="str">
        <f t="shared" si="143"/>
        <v>█</v>
      </c>
      <c r="AP343" s="150" t="str">
        <f t="shared" si="143"/>
        <v>█</v>
      </c>
      <c r="AQ343" s="150" t="str">
        <f t="shared" si="143"/>
        <v>█</v>
      </c>
      <c r="AR343" s="150" t="str">
        <f t="shared" si="143"/>
        <v>█</v>
      </c>
      <c r="AS343" s="150" t="str">
        <f t="shared" si="143"/>
        <v>█</v>
      </c>
      <c r="AT343" s="150" t="str">
        <f t="shared" si="143"/>
        <v>█</v>
      </c>
      <c r="AU343" s="150" t="str">
        <f t="shared" si="143"/>
        <v>█</v>
      </c>
      <c r="AV343" s="150" t="str">
        <f t="shared" si="143"/>
        <v>█</v>
      </c>
      <c r="AW343" s="150" t="str">
        <f t="shared" si="143"/>
        <v>█</v>
      </c>
      <c r="AX343" s="150" t="str">
        <f t="shared" si="143"/>
        <v>█</v>
      </c>
      <c r="AY343" s="150" t="str">
        <f t="shared" si="143"/>
        <v>█</v>
      </c>
      <c r="AZ343" s="150" t="str">
        <f t="shared" si="143"/>
        <v>█</v>
      </c>
      <c r="BA343" s="150" t="str">
        <f t="shared" si="143"/>
        <v>█</v>
      </c>
      <c r="BB343" s="150" t="str">
        <f t="shared" si="143"/>
        <v/>
      </c>
      <c r="BC343" s="150" t="str">
        <f t="shared" si="143"/>
        <v/>
      </c>
      <c r="BD343" s="150" t="str">
        <f t="shared" si="143"/>
        <v/>
      </c>
      <c r="BE343" s="150" t="str">
        <f t="shared" si="142"/>
        <v/>
      </c>
      <c r="BF343" s="150" t="str">
        <f t="shared" si="142"/>
        <v/>
      </c>
      <c r="BG343" s="150" t="str">
        <f t="shared" si="142"/>
        <v/>
      </c>
      <c r="BH343" s="150" t="str">
        <f t="shared" si="142"/>
        <v/>
      </c>
      <c r="BI343" s="150" t="str">
        <f t="shared" si="142"/>
        <v/>
      </c>
      <c r="BJ343" s="151" t="str">
        <f t="shared" si="142"/>
        <v/>
      </c>
      <c r="BK343" s="125"/>
    </row>
    <row r="344" spans="2:63" ht="15" customHeight="1" outlineLevel="2" x14ac:dyDescent="0.2">
      <c r="B344" s="119"/>
      <c r="C344" s="209" t="s">
        <v>423</v>
      </c>
      <c r="D344" s="153" t="s">
        <v>469</v>
      </c>
      <c r="E344" s="156">
        <v>27</v>
      </c>
      <c r="F344" s="154">
        <f t="shared" si="145"/>
        <v>40</v>
      </c>
      <c r="G344" s="156">
        <v>13</v>
      </c>
      <c r="H344" s="155">
        <v>1</v>
      </c>
      <c r="I344" s="164"/>
      <c r="J344" s="150" t="str">
        <f t="shared" si="147"/>
        <v/>
      </c>
      <c r="K344" s="150" t="str">
        <f t="shared" si="147"/>
        <v/>
      </c>
      <c r="L344" s="150" t="str">
        <f t="shared" si="147"/>
        <v/>
      </c>
      <c r="M344" s="150" t="str">
        <f t="shared" si="147"/>
        <v/>
      </c>
      <c r="N344" s="150" t="str">
        <f t="shared" si="147"/>
        <v/>
      </c>
      <c r="O344" s="150" t="str">
        <f t="shared" si="147"/>
        <v/>
      </c>
      <c r="P344" s="150" t="str">
        <f t="shared" si="147"/>
        <v/>
      </c>
      <c r="Q344" s="150" t="str">
        <f t="shared" si="147"/>
        <v/>
      </c>
      <c r="R344" s="150" t="str">
        <f t="shared" si="147"/>
        <v/>
      </c>
      <c r="S344" s="150" t="str">
        <f t="shared" si="147"/>
        <v/>
      </c>
      <c r="T344" s="150" t="str">
        <f t="shared" si="147"/>
        <v/>
      </c>
      <c r="U344" s="150" t="str">
        <f t="shared" si="147"/>
        <v/>
      </c>
      <c r="V344" s="150" t="str">
        <f t="shared" si="147"/>
        <v/>
      </c>
      <c r="W344" s="150" t="str">
        <f t="shared" si="147"/>
        <v/>
      </c>
      <c r="X344" s="150" t="str">
        <f t="shared" si="147"/>
        <v/>
      </c>
      <c r="Y344" s="150" t="str">
        <f t="shared" si="147"/>
        <v/>
      </c>
      <c r="Z344" s="150" t="str">
        <f t="shared" si="146"/>
        <v/>
      </c>
      <c r="AA344" s="150" t="str">
        <f t="shared" si="146"/>
        <v/>
      </c>
      <c r="AB344" s="150" t="str">
        <f t="shared" si="146"/>
        <v/>
      </c>
      <c r="AC344" s="150" t="str">
        <f t="shared" si="146"/>
        <v/>
      </c>
      <c r="AD344" s="150" t="str">
        <f t="shared" si="146"/>
        <v/>
      </c>
      <c r="AE344" s="150" t="str">
        <f t="shared" si="146"/>
        <v/>
      </c>
      <c r="AF344" s="150" t="str">
        <f t="shared" si="146"/>
        <v/>
      </c>
      <c r="AG344" s="150" t="str">
        <f t="shared" si="146"/>
        <v/>
      </c>
      <c r="AH344" s="150" t="str">
        <f t="shared" si="146"/>
        <v/>
      </c>
      <c r="AI344" s="150" t="str">
        <f t="shared" si="146"/>
        <v/>
      </c>
      <c r="AJ344" s="150" t="str">
        <f t="shared" si="146"/>
        <v>█</v>
      </c>
      <c r="AK344" s="150" t="str">
        <f t="shared" si="146"/>
        <v>█</v>
      </c>
      <c r="AL344" s="150" t="str">
        <f t="shared" si="146"/>
        <v>█</v>
      </c>
      <c r="AM344" s="150" t="str">
        <f t="shared" si="146"/>
        <v>█</v>
      </c>
      <c r="AN344" s="150" t="str">
        <f t="shared" si="146"/>
        <v>█</v>
      </c>
      <c r="AO344" s="150" t="str">
        <f t="shared" si="143"/>
        <v>█</v>
      </c>
      <c r="AP344" s="150" t="str">
        <f t="shared" si="143"/>
        <v>█</v>
      </c>
      <c r="AQ344" s="150" t="str">
        <f t="shared" si="143"/>
        <v>█</v>
      </c>
      <c r="AR344" s="150" t="str">
        <f t="shared" si="143"/>
        <v>█</v>
      </c>
      <c r="AS344" s="150" t="str">
        <f t="shared" si="143"/>
        <v>█</v>
      </c>
      <c r="AT344" s="150" t="str">
        <f t="shared" si="143"/>
        <v>█</v>
      </c>
      <c r="AU344" s="150" t="str">
        <f t="shared" si="143"/>
        <v>█</v>
      </c>
      <c r="AV344" s="150" t="str">
        <f t="shared" si="143"/>
        <v>█</v>
      </c>
      <c r="AW344" s="150" t="str">
        <f t="shared" si="143"/>
        <v/>
      </c>
      <c r="AX344" s="150" t="str">
        <f t="shared" si="143"/>
        <v/>
      </c>
      <c r="AY344" s="150" t="str">
        <f t="shared" si="143"/>
        <v/>
      </c>
      <c r="AZ344" s="150" t="str">
        <f t="shared" si="143"/>
        <v/>
      </c>
      <c r="BA344" s="150" t="str">
        <f t="shared" si="143"/>
        <v/>
      </c>
      <c r="BB344" s="150" t="str">
        <f t="shared" si="143"/>
        <v/>
      </c>
      <c r="BC344" s="150" t="str">
        <f t="shared" si="143"/>
        <v/>
      </c>
      <c r="BD344" s="150" t="str">
        <f t="shared" si="143"/>
        <v/>
      </c>
      <c r="BE344" s="150" t="str">
        <f t="shared" si="142"/>
        <v/>
      </c>
      <c r="BF344" s="150" t="str">
        <f t="shared" si="142"/>
        <v/>
      </c>
      <c r="BG344" s="150" t="str">
        <f t="shared" si="142"/>
        <v/>
      </c>
      <c r="BH344" s="150" t="str">
        <f t="shared" si="142"/>
        <v/>
      </c>
      <c r="BI344" s="150" t="str">
        <f t="shared" si="142"/>
        <v/>
      </c>
      <c r="BJ344" s="151" t="str">
        <f t="shared" si="142"/>
        <v/>
      </c>
      <c r="BK344" s="125"/>
    </row>
    <row r="345" spans="2:63" ht="15" customHeight="1" outlineLevel="2" x14ac:dyDescent="0.2">
      <c r="B345" s="119"/>
      <c r="C345" s="209" t="s">
        <v>424</v>
      </c>
      <c r="D345" s="153" t="s">
        <v>469</v>
      </c>
      <c r="E345" s="156">
        <v>27</v>
      </c>
      <c r="F345" s="154">
        <f t="shared" si="145"/>
        <v>49</v>
      </c>
      <c r="G345" s="156">
        <v>22</v>
      </c>
      <c r="H345" s="155">
        <v>1</v>
      </c>
      <c r="I345" s="164"/>
      <c r="J345" s="150" t="str">
        <f t="shared" si="147"/>
        <v/>
      </c>
      <c r="K345" s="150" t="str">
        <f t="shared" si="147"/>
        <v/>
      </c>
      <c r="L345" s="150" t="str">
        <f t="shared" si="147"/>
        <v/>
      </c>
      <c r="M345" s="150" t="str">
        <f t="shared" si="147"/>
        <v/>
      </c>
      <c r="N345" s="150" t="str">
        <f t="shared" si="147"/>
        <v/>
      </c>
      <c r="O345" s="150" t="str">
        <f t="shared" si="147"/>
        <v/>
      </c>
      <c r="P345" s="150" t="str">
        <f t="shared" si="147"/>
        <v/>
      </c>
      <c r="Q345" s="150" t="str">
        <f t="shared" si="147"/>
        <v/>
      </c>
      <c r="R345" s="150" t="str">
        <f t="shared" si="147"/>
        <v/>
      </c>
      <c r="S345" s="150" t="str">
        <f t="shared" si="147"/>
        <v/>
      </c>
      <c r="T345" s="150" t="str">
        <f t="shared" si="147"/>
        <v/>
      </c>
      <c r="U345" s="150" t="str">
        <f t="shared" si="147"/>
        <v/>
      </c>
      <c r="V345" s="150" t="str">
        <f t="shared" si="147"/>
        <v/>
      </c>
      <c r="W345" s="150" t="str">
        <f t="shared" si="147"/>
        <v/>
      </c>
      <c r="X345" s="150" t="str">
        <f t="shared" si="147"/>
        <v/>
      </c>
      <c r="Y345" s="150" t="str">
        <f t="shared" si="147"/>
        <v/>
      </c>
      <c r="Z345" s="150" t="str">
        <f t="shared" si="146"/>
        <v/>
      </c>
      <c r="AA345" s="150" t="str">
        <f t="shared" si="146"/>
        <v/>
      </c>
      <c r="AB345" s="150" t="str">
        <f t="shared" si="146"/>
        <v/>
      </c>
      <c r="AC345" s="150" t="str">
        <f t="shared" si="146"/>
        <v/>
      </c>
      <c r="AD345" s="150" t="str">
        <f t="shared" si="146"/>
        <v/>
      </c>
      <c r="AE345" s="150" t="str">
        <f t="shared" si="146"/>
        <v/>
      </c>
      <c r="AF345" s="150" t="str">
        <f t="shared" si="146"/>
        <v/>
      </c>
      <c r="AG345" s="150" t="str">
        <f t="shared" si="146"/>
        <v/>
      </c>
      <c r="AH345" s="150" t="str">
        <f t="shared" si="146"/>
        <v/>
      </c>
      <c r="AI345" s="150" t="str">
        <f t="shared" si="146"/>
        <v/>
      </c>
      <c r="AJ345" s="150" t="str">
        <f t="shared" si="146"/>
        <v>█</v>
      </c>
      <c r="AK345" s="150" t="str">
        <f t="shared" si="146"/>
        <v>█</v>
      </c>
      <c r="AL345" s="150" t="str">
        <f t="shared" si="146"/>
        <v>█</v>
      </c>
      <c r="AM345" s="150" t="str">
        <f t="shared" si="146"/>
        <v>█</v>
      </c>
      <c r="AN345" s="150" t="str">
        <f t="shared" si="146"/>
        <v>█</v>
      </c>
      <c r="AO345" s="150" t="str">
        <f t="shared" si="143"/>
        <v>█</v>
      </c>
      <c r="AP345" s="150" t="str">
        <f t="shared" si="143"/>
        <v>█</v>
      </c>
      <c r="AQ345" s="150" t="str">
        <f t="shared" si="143"/>
        <v>█</v>
      </c>
      <c r="AR345" s="150" t="str">
        <f t="shared" si="143"/>
        <v>█</v>
      </c>
      <c r="AS345" s="150" t="str">
        <f t="shared" si="143"/>
        <v>█</v>
      </c>
      <c r="AT345" s="150" t="str">
        <f t="shared" si="143"/>
        <v>█</v>
      </c>
      <c r="AU345" s="150" t="str">
        <f t="shared" si="143"/>
        <v>█</v>
      </c>
      <c r="AV345" s="150" t="str">
        <f t="shared" si="143"/>
        <v>█</v>
      </c>
      <c r="AW345" s="150" t="str">
        <f t="shared" ref="AW345:BJ360" si="148">IF(AND(AW$8&gt;=$E345,AW$8&lt;=$E345+$G345),IF($E345+$G345*$H345&gt;AW$8,$Y$4,""),"")</f>
        <v>█</v>
      </c>
      <c r="AX345" s="150" t="str">
        <f t="shared" si="148"/>
        <v>█</v>
      </c>
      <c r="AY345" s="150" t="str">
        <f t="shared" si="148"/>
        <v>█</v>
      </c>
      <c r="AZ345" s="150" t="str">
        <f t="shared" si="148"/>
        <v>█</v>
      </c>
      <c r="BA345" s="150" t="str">
        <f t="shared" si="148"/>
        <v>█</v>
      </c>
      <c r="BB345" s="150" t="str">
        <f t="shared" si="148"/>
        <v>█</v>
      </c>
      <c r="BC345" s="150" t="str">
        <f t="shared" si="148"/>
        <v>█</v>
      </c>
      <c r="BD345" s="150" t="str">
        <f t="shared" si="148"/>
        <v>█</v>
      </c>
      <c r="BE345" s="150" t="str">
        <f t="shared" si="148"/>
        <v>█</v>
      </c>
      <c r="BF345" s="150" t="str">
        <f t="shared" si="148"/>
        <v/>
      </c>
      <c r="BG345" s="150" t="str">
        <f t="shared" si="148"/>
        <v/>
      </c>
      <c r="BH345" s="150" t="str">
        <f t="shared" si="148"/>
        <v/>
      </c>
      <c r="BI345" s="150" t="str">
        <f t="shared" si="148"/>
        <v/>
      </c>
      <c r="BJ345" s="151" t="str">
        <f t="shared" si="148"/>
        <v/>
      </c>
      <c r="BK345" s="125"/>
    </row>
    <row r="346" spans="2:63" ht="15" customHeight="1" outlineLevel="2" x14ac:dyDescent="0.2">
      <c r="B346" s="119"/>
      <c r="C346" s="209" t="s">
        <v>425</v>
      </c>
      <c r="D346" s="153" t="s">
        <v>469</v>
      </c>
      <c r="E346" s="156">
        <v>32</v>
      </c>
      <c r="F346" s="154">
        <f t="shared" si="145"/>
        <v>45</v>
      </c>
      <c r="G346" s="156">
        <v>13</v>
      </c>
      <c r="H346" s="155">
        <v>1</v>
      </c>
      <c r="I346" s="164"/>
      <c r="J346" s="150" t="str">
        <f t="shared" si="147"/>
        <v/>
      </c>
      <c r="K346" s="150" t="str">
        <f t="shared" si="147"/>
        <v/>
      </c>
      <c r="L346" s="150" t="str">
        <f t="shared" si="147"/>
        <v/>
      </c>
      <c r="M346" s="150" t="str">
        <f t="shared" si="147"/>
        <v/>
      </c>
      <c r="N346" s="150" t="str">
        <f t="shared" si="147"/>
        <v/>
      </c>
      <c r="O346" s="150" t="str">
        <f t="shared" si="147"/>
        <v/>
      </c>
      <c r="P346" s="150" t="str">
        <f t="shared" si="147"/>
        <v/>
      </c>
      <c r="Q346" s="150" t="str">
        <f t="shared" si="147"/>
        <v/>
      </c>
      <c r="R346" s="150" t="str">
        <f t="shared" si="147"/>
        <v/>
      </c>
      <c r="S346" s="150" t="str">
        <f t="shared" si="147"/>
        <v/>
      </c>
      <c r="T346" s="150" t="str">
        <f t="shared" si="147"/>
        <v/>
      </c>
      <c r="U346" s="150" t="str">
        <f t="shared" si="147"/>
        <v/>
      </c>
      <c r="V346" s="150" t="str">
        <f t="shared" si="147"/>
        <v/>
      </c>
      <c r="W346" s="150" t="str">
        <f t="shared" si="147"/>
        <v/>
      </c>
      <c r="X346" s="150" t="str">
        <f t="shared" si="147"/>
        <v/>
      </c>
      <c r="Y346" s="150" t="str">
        <f t="shared" si="147"/>
        <v/>
      </c>
      <c r="Z346" s="150" t="str">
        <f t="shared" si="146"/>
        <v/>
      </c>
      <c r="AA346" s="150" t="str">
        <f t="shared" si="146"/>
        <v/>
      </c>
      <c r="AB346" s="150" t="str">
        <f t="shared" si="146"/>
        <v/>
      </c>
      <c r="AC346" s="150" t="str">
        <f t="shared" si="146"/>
        <v/>
      </c>
      <c r="AD346" s="150" t="str">
        <f t="shared" si="146"/>
        <v/>
      </c>
      <c r="AE346" s="150" t="str">
        <f t="shared" si="146"/>
        <v/>
      </c>
      <c r="AF346" s="150" t="str">
        <f t="shared" si="146"/>
        <v/>
      </c>
      <c r="AG346" s="150" t="str">
        <f t="shared" si="146"/>
        <v/>
      </c>
      <c r="AH346" s="150" t="str">
        <f t="shared" si="146"/>
        <v/>
      </c>
      <c r="AI346" s="150" t="str">
        <f t="shared" si="146"/>
        <v/>
      </c>
      <c r="AJ346" s="150" t="str">
        <f t="shared" si="146"/>
        <v/>
      </c>
      <c r="AK346" s="150" t="str">
        <f t="shared" si="146"/>
        <v/>
      </c>
      <c r="AL346" s="150" t="str">
        <f t="shared" si="146"/>
        <v/>
      </c>
      <c r="AM346" s="150" t="str">
        <f t="shared" si="146"/>
        <v/>
      </c>
      <c r="AN346" s="150" t="str">
        <f t="shared" si="146"/>
        <v/>
      </c>
      <c r="AO346" s="150" t="str">
        <f t="shared" ref="AO346:BD361" si="149">IF(AND(AO$8&gt;=$E346,AO$8&lt;=$E346+$G346),IF($E346+$G346*$H346&gt;AO$8,$Y$4,""),"")</f>
        <v>█</v>
      </c>
      <c r="AP346" s="150" t="str">
        <f t="shared" si="149"/>
        <v>█</v>
      </c>
      <c r="AQ346" s="150" t="str">
        <f t="shared" si="149"/>
        <v>█</v>
      </c>
      <c r="AR346" s="150" t="str">
        <f t="shared" si="149"/>
        <v>█</v>
      </c>
      <c r="AS346" s="150" t="str">
        <f t="shared" si="149"/>
        <v>█</v>
      </c>
      <c r="AT346" s="150" t="str">
        <f t="shared" si="149"/>
        <v>█</v>
      </c>
      <c r="AU346" s="150" t="str">
        <f t="shared" si="149"/>
        <v>█</v>
      </c>
      <c r="AV346" s="150" t="str">
        <f t="shared" si="149"/>
        <v>█</v>
      </c>
      <c r="AW346" s="150" t="str">
        <f t="shared" si="149"/>
        <v>█</v>
      </c>
      <c r="AX346" s="150" t="str">
        <f t="shared" si="149"/>
        <v>█</v>
      </c>
      <c r="AY346" s="150" t="str">
        <f t="shared" si="149"/>
        <v>█</v>
      </c>
      <c r="AZ346" s="150" t="str">
        <f t="shared" si="149"/>
        <v>█</v>
      </c>
      <c r="BA346" s="150" t="str">
        <f t="shared" si="149"/>
        <v>█</v>
      </c>
      <c r="BB346" s="150" t="str">
        <f t="shared" si="149"/>
        <v/>
      </c>
      <c r="BC346" s="150" t="str">
        <f t="shared" si="149"/>
        <v/>
      </c>
      <c r="BD346" s="150" t="str">
        <f t="shared" si="148"/>
        <v/>
      </c>
      <c r="BE346" s="150" t="str">
        <f t="shared" si="148"/>
        <v/>
      </c>
      <c r="BF346" s="150" t="str">
        <f t="shared" si="148"/>
        <v/>
      </c>
      <c r="BG346" s="150" t="str">
        <f t="shared" si="148"/>
        <v/>
      </c>
      <c r="BH346" s="150" t="str">
        <f t="shared" si="148"/>
        <v/>
      </c>
      <c r="BI346" s="150" t="str">
        <f t="shared" si="148"/>
        <v/>
      </c>
      <c r="BJ346" s="151" t="str">
        <f t="shared" si="148"/>
        <v/>
      </c>
      <c r="BK346" s="125"/>
    </row>
    <row r="347" spans="2:63" ht="15" customHeight="1" outlineLevel="1" x14ac:dyDescent="0.2">
      <c r="B347" s="119"/>
      <c r="C347" s="180" t="s">
        <v>426</v>
      </c>
      <c r="D347" s="146" t="s">
        <v>469</v>
      </c>
      <c r="E347" s="147">
        <f>MIN(E348:E351)</f>
        <v>1</v>
      </c>
      <c r="F347" s="147">
        <f>MAX(F348:F351)</f>
        <v>54</v>
      </c>
      <c r="G347" s="147">
        <f>F347-E347</f>
        <v>53</v>
      </c>
      <c r="H347" s="181">
        <f>AVERAGE(H348:H351)</f>
        <v>1</v>
      </c>
      <c r="I347" s="164"/>
      <c r="J347" s="150" t="str">
        <f t="shared" si="147"/>
        <v>█</v>
      </c>
      <c r="K347" s="150" t="str">
        <f t="shared" si="147"/>
        <v>█</v>
      </c>
      <c r="L347" s="150" t="str">
        <f t="shared" si="147"/>
        <v>█</v>
      </c>
      <c r="M347" s="150" t="str">
        <f t="shared" si="147"/>
        <v>█</v>
      </c>
      <c r="N347" s="150" t="str">
        <f t="shared" si="147"/>
        <v>█</v>
      </c>
      <c r="O347" s="150" t="str">
        <f t="shared" si="147"/>
        <v>█</v>
      </c>
      <c r="P347" s="150" t="str">
        <f t="shared" si="147"/>
        <v>█</v>
      </c>
      <c r="Q347" s="150" t="str">
        <f t="shared" si="147"/>
        <v>█</v>
      </c>
      <c r="R347" s="150" t="str">
        <f t="shared" si="147"/>
        <v>█</v>
      </c>
      <c r="S347" s="150" t="str">
        <f t="shared" si="147"/>
        <v>█</v>
      </c>
      <c r="T347" s="150" t="str">
        <f t="shared" si="147"/>
        <v>█</v>
      </c>
      <c r="U347" s="150" t="str">
        <f t="shared" si="147"/>
        <v>█</v>
      </c>
      <c r="V347" s="150" t="str">
        <f t="shared" si="147"/>
        <v>█</v>
      </c>
      <c r="W347" s="150" t="str">
        <f t="shared" si="147"/>
        <v>█</v>
      </c>
      <c r="X347" s="150" t="str">
        <f t="shared" si="147"/>
        <v>█</v>
      </c>
      <c r="Y347" s="150" t="str">
        <f t="shared" si="147"/>
        <v>█</v>
      </c>
      <c r="Z347" s="150" t="str">
        <f t="shared" si="146"/>
        <v>█</v>
      </c>
      <c r="AA347" s="150" t="str">
        <f t="shared" si="146"/>
        <v>█</v>
      </c>
      <c r="AB347" s="150" t="str">
        <f t="shared" si="146"/>
        <v>█</v>
      </c>
      <c r="AC347" s="150" t="str">
        <f t="shared" si="146"/>
        <v>█</v>
      </c>
      <c r="AD347" s="150" t="str">
        <f t="shared" si="146"/>
        <v>█</v>
      </c>
      <c r="AE347" s="150" t="str">
        <f t="shared" si="146"/>
        <v>█</v>
      </c>
      <c r="AF347" s="150" t="str">
        <f t="shared" si="146"/>
        <v>█</v>
      </c>
      <c r="AG347" s="150" t="str">
        <f t="shared" si="146"/>
        <v>█</v>
      </c>
      <c r="AH347" s="150" t="str">
        <f t="shared" si="146"/>
        <v>█</v>
      </c>
      <c r="AI347" s="150" t="str">
        <f t="shared" si="146"/>
        <v>█</v>
      </c>
      <c r="AJ347" s="150" t="str">
        <f t="shared" si="146"/>
        <v>█</v>
      </c>
      <c r="AK347" s="150" t="str">
        <f t="shared" si="146"/>
        <v>█</v>
      </c>
      <c r="AL347" s="150" t="str">
        <f t="shared" si="146"/>
        <v>█</v>
      </c>
      <c r="AM347" s="150" t="str">
        <f t="shared" si="146"/>
        <v>█</v>
      </c>
      <c r="AN347" s="150" t="str">
        <f t="shared" si="146"/>
        <v>█</v>
      </c>
      <c r="AO347" s="150" t="str">
        <f t="shared" si="149"/>
        <v>█</v>
      </c>
      <c r="AP347" s="150" t="str">
        <f t="shared" si="149"/>
        <v>█</v>
      </c>
      <c r="AQ347" s="150" t="str">
        <f t="shared" si="149"/>
        <v>█</v>
      </c>
      <c r="AR347" s="150" t="str">
        <f t="shared" si="149"/>
        <v>█</v>
      </c>
      <c r="AS347" s="150" t="str">
        <f t="shared" si="149"/>
        <v>█</v>
      </c>
      <c r="AT347" s="150" t="str">
        <f t="shared" si="149"/>
        <v>█</v>
      </c>
      <c r="AU347" s="150" t="str">
        <f t="shared" si="149"/>
        <v>█</v>
      </c>
      <c r="AV347" s="150" t="str">
        <f t="shared" si="149"/>
        <v>█</v>
      </c>
      <c r="AW347" s="150" t="str">
        <f t="shared" si="149"/>
        <v>█</v>
      </c>
      <c r="AX347" s="150" t="str">
        <f t="shared" si="149"/>
        <v>█</v>
      </c>
      <c r="AY347" s="150" t="str">
        <f t="shared" si="149"/>
        <v>█</v>
      </c>
      <c r="AZ347" s="150" t="str">
        <f t="shared" si="149"/>
        <v>█</v>
      </c>
      <c r="BA347" s="150" t="str">
        <f t="shared" si="149"/>
        <v>█</v>
      </c>
      <c r="BB347" s="150" t="str">
        <f t="shared" si="149"/>
        <v>█</v>
      </c>
      <c r="BC347" s="150" t="str">
        <f t="shared" si="149"/>
        <v>█</v>
      </c>
      <c r="BD347" s="150" t="str">
        <f t="shared" si="149"/>
        <v>█</v>
      </c>
      <c r="BE347" s="150" t="str">
        <f t="shared" si="148"/>
        <v>█</v>
      </c>
      <c r="BF347" s="150" t="str">
        <f t="shared" si="148"/>
        <v>█</v>
      </c>
      <c r="BG347" s="150" t="str">
        <f t="shared" si="148"/>
        <v>█</v>
      </c>
      <c r="BH347" s="150" t="str">
        <f t="shared" si="148"/>
        <v>█</v>
      </c>
      <c r="BI347" s="150" t="str">
        <f t="shared" si="148"/>
        <v>█</v>
      </c>
      <c r="BJ347" s="151" t="str">
        <f t="shared" si="148"/>
        <v>█</v>
      </c>
      <c r="BK347" s="125"/>
    </row>
    <row r="348" spans="2:63" ht="15" customHeight="1" outlineLevel="2" x14ac:dyDescent="0.2">
      <c r="B348" s="119"/>
      <c r="C348" s="209" t="s">
        <v>427</v>
      </c>
      <c r="D348" s="153" t="s">
        <v>469</v>
      </c>
      <c r="E348" s="156">
        <v>1</v>
      </c>
      <c r="F348" s="154">
        <f t="shared" ref="F348:F351" si="150">E348+G348</f>
        <v>10</v>
      </c>
      <c r="G348" s="156">
        <v>9</v>
      </c>
      <c r="H348" s="155">
        <v>1</v>
      </c>
      <c r="I348" s="164"/>
      <c r="J348" s="150" t="str">
        <f t="shared" si="147"/>
        <v>█</v>
      </c>
      <c r="K348" s="150" t="str">
        <f t="shared" si="147"/>
        <v>█</v>
      </c>
      <c r="L348" s="150" t="str">
        <f t="shared" si="147"/>
        <v>█</v>
      </c>
      <c r="M348" s="150" t="str">
        <f t="shared" si="147"/>
        <v>█</v>
      </c>
      <c r="N348" s="150" t="str">
        <f t="shared" si="147"/>
        <v>█</v>
      </c>
      <c r="O348" s="150" t="str">
        <f t="shared" si="147"/>
        <v>█</v>
      </c>
      <c r="P348" s="150" t="str">
        <f t="shared" si="147"/>
        <v>█</v>
      </c>
      <c r="Q348" s="150" t="str">
        <f t="shared" si="147"/>
        <v>█</v>
      </c>
      <c r="R348" s="150" t="str">
        <f t="shared" si="147"/>
        <v>█</v>
      </c>
      <c r="S348" s="150" t="str">
        <f t="shared" si="147"/>
        <v/>
      </c>
      <c r="T348" s="150" t="str">
        <f t="shared" si="147"/>
        <v/>
      </c>
      <c r="U348" s="150" t="str">
        <f t="shared" si="147"/>
        <v/>
      </c>
      <c r="V348" s="150" t="str">
        <f t="shared" si="147"/>
        <v/>
      </c>
      <c r="W348" s="150" t="str">
        <f t="shared" si="147"/>
        <v/>
      </c>
      <c r="X348" s="150" t="str">
        <f t="shared" si="147"/>
        <v/>
      </c>
      <c r="Y348" s="150" t="str">
        <f t="shared" si="147"/>
        <v/>
      </c>
      <c r="Z348" s="150" t="str">
        <f t="shared" si="146"/>
        <v/>
      </c>
      <c r="AA348" s="150" t="str">
        <f t="shared" si="146"/>
        <v/>
      </c>
      <c r="AB348" s="150" t="str">
        <f t="shared" si="146"/>
        <v/>
      </c>
      <c r="AC348" s="150" t="str">
        <f t="shared" si="146"/>
        <v/>
      </c>
      <c r="AD348" s="150" t="str">
        <f t="shared" si="146"/>
        <v/>
      </c>
      <c r="AE348" s="150" t="str">
        <f t="shared" si="146"/>
        <v/>
      </c>
      <c r="AF348" s="150" t="str">
        <f t="shared" si="146"/>
        <v/>
      </c>
      <c r="AG348" s="150" t="str">
        <f t="shared" si="146"/>
        <v/>
      </c>
      <c r="AH348" s="150" t="str">
        <f t="shared" si="146"/>
        <v/>
      </c>
      <c r="AI348" s="150" t="str">
        <f t="shared" si="146"/>
        <v/>
      </c>
      <c r="AJ348" s="150" t="str">
        <f t="shared" si="146"/>
        <v/>
      </c>
      <c r="AK348" s="150" t="str">
        <f t="shared" si="146"/>
        <v/>
      </c>
      <c r="AL348" s="150" t="str">
        <f t="shared" si="146"/>
        <v/>
      </c>
      <c r="AM348" s="150" t="str">
        <f t="shared" si="146"/>
        <v/>
      </c>
      <c r="AN348" s="150" t="str">
        <f t="shared" si="146"/>
        <v/>
      </c>
      <c r="AO348" s="150" t="str">
        <f t="shared" si="149"/>
        <v/>
      </c>
      <c r="AP348" s="150" t="str">
        <f t="shared" si="149"/>
        <v/>
      </c>
      <c r="AQ348" s="150" t="str">
        <f t="shared" si="149"/>
        <v/>
      </c>
      <c r="AR348" s="150" t="str">
        <f t="shared" si="149"/>
        <v/>
      </c>
      <c r="AS348" s="150" t="str">
        <f t="shared" si="149"/>
        <v/>
      </c>
      <c r="AT348" s="150" t="str">
        <f t="shared" si="149"/>
        <v/>
      </c>
      <c r="AU348" s="150" t="str">
        <f t="shared" si="149"/>
        <v/>
      </c>
      <c r="AV348" s="150" t="str">
        <f t="shared" si="149"/>
        <v/>
      </c>
      <c r="AW348" s="150" t="str">
        <f t="shared" si="149"/>
        <v/>
      </c>
      <c r="AX348" s="150" t="str">
        <f t="shared" si="149"/>
        <v/>
      </c>
      <c r="AY348" s="150" t="str">
        <f t="shared" si="149"/>
        <v/>
      </c>
      <c r="AZ348" s="150" t="str">
        <f t="shared" si="149"/>
        <v/>
      </c>
      <c r="BA348" s="150" t="str">
        <f t="shared" si="149"/>
        <v/>
      </c>
      <c r="BB348" s="150" t="str">
        <f t="shared" si="149"/>
        <v/>
      </c>
      <c r="BC348" s="150" t="str">
        <f t="shared" si="149"/>
        <v/>
      </c>
      <c r="BD348" s="150" t="str">
        <f t="shared" si="149"/>
        <v/>
      </c>
      <c r="BE348" s="150" t="str">
        <f t="shared" si="148"/>
        <v/>
      </c>
      <c r="BF348" s="150" t="str">
        <f t="shared" si="148"/>
        <v/>
      </c>
      <c r="BG348" s="150" t="str">
        <f t="shared" si="148"/>
        <v/>
      </c>
      <c r="BH348" s="150" t="str">
        <f t="shared" si="148"/>
        <v/>
      </c>
      <c r="BI348" s="150" t="str">
        <f t="shared" si="148"/>
        <v/>
      </c>
      <c r="BJ348" s="151" t="str">
        <f t="shared" si="148"/>
        <v/>
      </c>
      <c r="BK348" s="125"/>
    </row>
    <row r="349" spans="2:63" ht="15" customHeight="1" outlineLevel="2" x14ac:dyDescent="0.2">
      <c r="B349" s="119"/>
      <c r="C349" s="209" t="s">
        <v>428</v>
      </c>
      <c r="D349" s="153" t="s">
        <v>469</v>
      </c>
      <c r="E349" s="156">
        <v>6</v>
      </c>
      <c r="F349" s="154">
        <f t="shared" si="150"/>
        <v>54</v>
      </c>
      <c r="G349" s="156">
        <v>48</v>
      </c>
      <c r="H349" s="155">
        <v>1</v>
      </c>
      <c r="I349" s="164"/>
      <c r="J349" s="150" t="str">
        <f t="shared" si="147"/>
        <v/>
      </c>
      <c r="K349" s="150" t="str">
        <f t="shared" si="147"/>
        <v/>
      </c>
      <c r="L349" s="150" t="str">
        <f t="shared" si="147"/>
        <v/>
      </c>
      <c r="M349" s="150" t="str">
        <f t="shared" si="147"/>
        <v/>
      </c>
      <c r="N349" s="150" t="str">
        <f t="shared" si="147"/>
        <v/>
      </c>
      <c r="O349" s="150" t="str">
        <f t="shared" si="147"/>
        <v>█</v>
      </c>
      <c r="P349" s="150" t="str">
        <f t="shared" si="147"/>
        <v>█</v>
      </c>
      <c r="Q349" s="150" t="str">
        <f t="shared" si="147"/>
        <v>█</v>
      </c>
      <c r="R349" s="150" t="str">
        <f t="shared" si="147"/>
        <v>█</v>
      </c>
      <c r="S349" s="150" t="str">
        <f t="shared" si="147"/>
        <v>█</v>
      </c>
      <c r="T349" s="150" t="str">
        <f t="shared" si="147"/>
        <v>█</v>
      </c>
      <c r="U349" s="150" t="str">
        <f t="shared" si="147"/>
        <v>█</v>
      </c>
      <c r="V349" s="150" t="str">
        <f t="shared" si="147"/>
        <v>█</v>
      </c>
      <c r="W349" s="150" t="str">
        <f t="shared" si="147"/>
        <v>█</v>
      </c>
      <c r="X349" s="150" t="str">
        <f t="shared" si="147"/>
        <v>█</v>
      </c>
      <c r="Y349" s="150" t="str">
        <f t="shared" si="147"/>
        <v>█</v>
      </c>
      <c r="Z349" s="150" t="str">
        <f t="shared" si="146"/>
        <v>█</v>
      </c>
      <c r="AA349" s="150" t="str">
        <f t="shared" si="146"/>
        <v>█</v>
      </c>
      <c r="AB349" s="150" t="str">
        <f t="shared" si="146"/>
        <v>█</v>
      </c>
      <c r="AC349" s="150" t="str">
        <f t="shared" si="146"/>
        <v>█</v>
      </c>
      <c r="AD349" s="150" t="str">
        <f t="shared" si="146"/>
        <v>█</v>
      </c>
      <c r="AE349" s="150" t="str">
        <f t="shared" si="146"/>
        <v>█</v>
      </c>
      <c r="AF349" s="150" t="str">
        <f t="shared" si="146"/>
        <v>█</v>
      </c>
      <c r="AG349" s="150" t="str">
        <f t="shared" si="146"/>
        <v>█</v>
      </c>
      <c r="AH349" s="150" t="str">
        <f t="shared" si="146"/>
        <v>█</v>
      </c>
      <c r="AI349" s="150" t="str">
        <f t="shared" si="146"/>
        <v>█</v>
      </c>
      <c r="AJ349" s="150" t="str">
        <f t="shared" si="146"/>
        <v>█</v>
      </c>
      <c r="AK349" s="150" t="str">
        <f t="shared" si="146"/>
        <v>█</v>
      </c>
      <c r="AL349" s="150" t="str">
        <f t="shared" si="146"/>
        <v>█</v>
      </c>
      <c r="AM349" s="150" t="str">
        <f t="shared" si="146"/>
        <v>█</v>
      </c>
      <c r="AN349" s="150" t="str">
        <f t="shared" si="146"/>
        <v>█</v>
      </c>
      <c r="AO349" s="150" t="str">
        <f t="shared" si="149"/>
        <v>█</v>
      </c>
      <c r="AP349" s="150" t="str">
        <f t="shared" si="149"/>
        <v>█</v>
      </c>
      <c r="AQ349" s="150" t="str">
        <f t="shared" si="149"/>
        <v>█</v>
      </c>
      <c r="AR349" s="150" t="str">
        <f t="shared" si="149"/>
        <v>█</v>
      </c>
      <c r="AS349" s="150" t="str">
        <f t="shared" si="149"/>
        <v>█</v>
      </c>
      <c r="AT349" s="150" t="str">
        <f t="shared" si="149"/>
        <v>█</v>
      </c>
      <c r="AU349" s="150" t="str">
        <f t="shared" si="149"/>
        <v>█</v>
      </c>
      <c r="AV349" s="150" t="str">
        <f t="shared" si="149"/>
        <v>█</v>
      </c>
      <c r="AW349" s="150" t="str">
        <f t="shared" si="149"/>
        <v>█</v>
      </c>
      <c r="AX349" s="150" t="str">
        <f t="shared" si="149"/>
        <v>█</v>
      </c>
      <c r="AY349" s="150" t="str">
        <f t="shared" si="149"/>
        <v>█</v>
      </c>
      <c r="AZ349" s="150" t="str">
        <f t="shared" si="149"/>
        <v>█</v>
      </c>
      <c r="BA349" s="150" t="str">
        <f t="shared" si="149"/>
        <v>█</v>
      </c>
      <c r="BB349" s="150" t="str">
        <f t="shared" si="149"/>
        <v>█</v>
      </c>
      <c r="BC349" s="150" t="str">
        <f t="shared" si="149"/>
        <v>█</v>
      </c>
      <c r="BD349" s="150" t="str">
        <f t="shared" si="149"/>
        <v>█</v>
      </c>
      <c r="BE349" s="150" t="str">
        <f t="shared" si="148"/>
        <v>█</v>
      </c>
      <c r="BF349" s="150" t="str">
        <f t="shared" si="148"/>
        <v>█</v>
      </c>
      <c r="BG349" s="150" t="str">
        <f t="shared" si="148"/>
        <v>█</v>
      </c>
      <c r="BH349" s="150" t="str">
        <f t="shared" si="148"/>
        <v>█</v>
      </c>
      <c r="BI349" s="150" t="str">
        <f t="shared" si="148"/>
        <v>█</v>
      </c>
      <c r="BJ349" s="151" t="str">
        <f t="shared" si="148"/>
        <v>█</v>
      </c>
      <c r="BK349" s="125"/>
    </row>
    <row r="350" spans="2:63" ht="15" customHeight="1" outlineLevel="2" x14ac:dyDescent="0.2">
      <c r="B350" s="119"/>
      <c r="C350" s="209" t="s">
        <v>429</v>
      </c>
      <c r="D350" s="153" t="s">
        <v>469</v>
      </c>
      <c r="E350" s="156">
        <v>6</v>
      </c>
      <c r="F350" s="154">
        <f t="shared" si="150"/>
        <v>23</v>
      </c>
      <c r="G350" s="156">
        <v>17</v>
      </c>
      <c r="H350" s="155">
        <v>1</v>
      </c>
      <c r="I350" s="164"/>
      <c r="J350" s="150" t="str">
        <f t="shared" si="147"/>
        <v/>
      </c>
      <c r="K350" s="150" t="str">
        <f t="shared" si="147"/>
        <v/>
      </c>
      <c r="L350" s="150" t="str">
        <f t="shared" si="147"/>
        <v/>
      </c>
      <c r="M350" s="150" t="str">
        <f t="shared" si="147"/>
        <v/>
      </c>
      <c r="N350" s="150" t="str">
        <f t="shared" si="147"/>
        <v/>
      </c>
      <c r="O350" s="150" t="str">
        <f t="shared" si="147"/>
        <v>█</v>
      </c>
      <c r="P350" s="150" t="str">
        <f t="shared" si="147"/>
        <v>█</v>
      </c>
      <c r="Q350" s="150" t="str">
        <f t="shared" si="147"/>
        <v>█</v>
      </c>
      <c r="R350" s="150" t="str">
        <f t="shared" si="147"/>
        <v>█</v>
      </c>
      <c r="S350" s="150" t="str">
        <f t="shared" si="147"/>
        <v>█</v>
      </c>
      <c r="T350" s="150" t="str">
        <f t="shared" si="147"/>
        <v>█</v>
      </c>
      <c r="U350" s="150" t="str">
        <f t="shared" si="147"/>
        <v>█</v>
      </c>
      <c r="V350" s="150" t="str">
        <f t="shared" si="147"/>
        <v>█</v>
      </c>
      <c r="W350" s="150" t="str">
        <f t="shared" si="147"/>
        <v>█</v>
      </c>
      <c r="X350" s="150" t="str">
        <f t="shared" si="147"/>
        <v>█</v>
      </c>
      <c r="Y350" s="150" t="str">
        <f t="shared" si="147"/>
        <v>█</v>
      </c>
      <c r="Z350" s="150" t="str">
        <f t="shared" si="146"/>
        <v>█</v>
      </c>
      <c r="AA350" s="150" t="str">
        <f t="shared" si="146"/>
        <v>█</v>
      </c>
      <c r="AB350" s="150" t="str">
        <f t="shared" si="146"/>
        <v>█</v>
      </c>
      <c r="AC350" s="150" t="str">
        <f t="shared" si="146"/>
        <v>█</v>
      </c>
      <c r="AD350" s="150" t="str">
        <f t="shared" si="146"/>
        <v>█</v>
      </c>
      <c r="AE350" s="150" t="str">
        <f t="shared" si="146"/>
        <v>█</v>
      </c>
      <c r="AF350" s="150" t="str">
        <f t="shared" si="146"/>
        <v/>
      </c>
      <c r="AG350" s="150" t="str">
        <f t="shared" si="146"/>
        <v/>
      </c>
      <c r="AH350" s="150" t="str">
        <f t="shared" si="146"/>
        <v/>
      </c>
      <c r="AI350" s="150" t="str">
        <f t="shared" si="146"/>
        <v/>
      </c>
      <c r="AJ350" s="150" t="str">
        <f t="shared" si="146"/>
        <v/>
      </c>
      <c r="AK350" s="150" t="str">
        <f t="shared" si="146"/>
        <v/>
      </c>
      <c r="AL350" s="150" t="str">
        <f t="shared" si="146"/>
        <v/>
      </c>
      <c r="AM350" s="150" t="str">
        <f t="shared" si="146"/>
        <v/>
      </c>
      <c r="AN350" s="150" t="str">
        <f t="shared" si="146"/>
        <v/>
      </c>
      <c r="AO350" s="150" t="str">
        <f t="shared" si="149"/>
        <v/>
      </c>
      <c r="AP350" s="150" t="str">
        <f t="shared" si="149"/>
        <v/>
      </c>
      <c r="AQ350" s="150" t="str">
        <f t="shared" si="149"/>
        <v/>
      </c>
      <c r="AR350" s="150" t="str">
        <f t="shared" si="149"/>
        <v/>
      </c>
      <c r="AS350" s="150" t="str">
        <f t="shared" si="149"/>
        <v/>
      </c>
      <c r="AT350" s="150" t="str">
        <f t="shared" si="149"/>
        <v/>
      </c>
      <c r="AU350" s="150" t="str">
        <f t="shared" si="149"/>
        <v/>
      </c>
      <c r="AV350" s="150" t="str">
        <f t="shared" si="149"/>
        <v/>
      </c>
      <c r="AW350" s="150" t="str">
        <f t="shared" si="149"/>
        <v/>
      </c>
      <c r="AX350" s="150" t="str">
        <f t="shared" si="149"/>
        <v/>
      </c>
      <c r="AY350" s="150" t="str">
        <f t="shared" si="149"/>
        <v/>
      </c>
      <c r="AZ350" s="150" t="str">
        <f t="shared" si="149"/>
        <v/>
      </c>
      <c r="BA350" s="150" t="str">
        <f t="shared" si="149"/>
        <v/>
      </c>
      <c r="BB350" s="150" t="str">
        <f t="shared" si="149"/>
        <v/>
      </c>
      <c r="BC350" s="150" t="str">
        <f t="shared" si="149"/>
        <v/>
      </c>
      <c r="BD350" s="150" t="str">
        <f t="shared" si="149"/>
        <v/>
      </c>
      <c r="BE350" s="150" t="str">
        <f t="shared" si="148"/>
        <v/>
      </c>
      <c r="BF350" s="150" t="str">
        <f t="shared" si="148"/>
        <v/>
      </c>
      <c r="BG350" s="150" t="str">
        <f t="shared" si="148"/>
        <v/>
      </c>
      <c r="BH350" s="150" t="str">
        <f t="shared" si="148"/>
        <v/>
      </c>
      <c r="BI350" s="150" t="str">
        <f t="shared" si="148"/>
        <v/>
      </c>
      <c r="BJ350" s="151" t="str">
        <f t="shared" si="148"/>
        <v/>
      </c>
      <c r="BK350" s="125"/>
    </row>
    <row r="351" spans="2:63" ht="15" customHeight="1" outlineLevel="2" x14ac:dyDescent="0.2">
      <c r="B351" s="119"/>
      <c r="C351" s="209" t="s">
        <v>430</v>
      </c>
      <c r="D351" s="153" t="s">
        <v>469</v>
      </c>
      <c r="E351" s="156">
        <v>10</v>
      </c>
      <c r="F351" s="154">
        <f t="shared" si="150"/>
        <v>54</v>
      </c>
      <c r="G351" s="156">
        <v>44</v>
      </c>
      <c r="H351" s="155">
        <v>1</v>
      </c>
      <c r="I351" s="164"/>
      <c r="J351" s="150" t="str">
        <f t="shared" si="147"/>
        <v/>
      </c>
      <c r="K351" s="150" t="str">
        <f t="shared" si="147"/>
        <v/>
      </c>
      <c r="L351" s="150" t="str">
        <f t="shared" si="147"/>
        <v/>
      </c>
      <c r="M351" s="150" t="str">
        <f t="shared" si="147"/>
        <v/>
      </c>
      <c r="N351" s="150" t="str">
        <f t="shared" si="147"/>
        <v/>
      </c>
      <c r="O351" s="150" t="str">
        <f t="shared" si="147"/>
        <v/>
      </c>
      <c r="P351" s="150" t="str">
        <f t="shared" si="147"/>
        <v/>
      </c>
      <c r="Q351" s="150" t="str">
        <f t="shared" si="147"/>
        <v/>
      </c>
      <c r="R351" s="150" t="str">
        <f t="shared" si="147"/>
        <v/>
      </c>
      <c r="S351" s="150" t="str">
        <f t="shared" si="147"/>
        <v>█</v>
      </c>
      <c r="T351" s="150" t="str">
        <f t="shared" si="147"/>
        <v>█</v>
      </c>
      <c r="U351" s="150" t="str">
        <f t="shared" si="147"/>
        <v>█</v>
      </c>
      <c r="V351" s="150" t="str">
        <f t="shared" si="147"/>
        <v>█</v>
      </c>
      <c r="W351" s="150" t="str">
        <f t="shared" si="147"/>
        <v>█</v>
      </c>
      <c r="X351" s="150" t="str">
        <f t="shared" si="147"/>
        <v>█</v>
      </c>
      <c r="Y351" s="150" t="str">
        <f t="shared" si="147"/>
        <v>█</v>
      </c>
      <c r="Z351" s="150" t="str">
        <f t="shared" si="146"/>
        <v>█</v>
      </c>
      <c r="AA351" s="150" t="str">
        <f t="shared" si="146"/>
        <v>█</v>
      </c>
      <c r="AB351" s="150" t="str">
        <f t="shared" si="146"/>
        <v>█</v>
      </c>
      <c r="AC351" s="150" t="str">
        <f t="shared" si="146"/>
        <v>█</v>
      </c>
      <c r="AD351" s="150" t="str">
        <f t="shared" si="146"/>
        <v>█</v>
      </c>
      <c r="AE351" s="150" t="str">
        <f t="shared" si="146"/>
        <v>█</v>
      </c>
      <c r="AF351" s="150" t="str">
        <f t="shared" si="146"/>
        <v>█</v>
      </c>
      <c r="AG351" s="150" t="str">
        <f t="shared" si="146"/>
        <v>█</v>
      </c>
      <c r="AH351" s="150" t="str">
        <f t="shared" si="146"/>
        <v>█</v>
      </c>
      <c r="AI351" s="150" t="str">
        <f t="shared" si="146"/>
        <v>█</v>
      </c>
      <c r="AJ351" s="150" t="str">
        <f t="shared" si="146"/>
        <v>█</v>
      </c>
      <c r="AK351" s="150" t="str">
        <f t="shared" si="146"/>
        <v>█</v>
      </c>
      <c r="AL351" s="150" t="str">
        <f t="shared" si="146"/>
        <v>█</v>
      </c>
      <c r="AM351" s="150" t="str">
        <f t="shared" si="146"/>
        <v>█</v>
      </c>
      <c r="AN351" s="150" t="str">
        <f t="shared" si="146"/>
        <v>█</v>
      </c>
      <c r="AO351" s="150" t="str">
        <f t="shared" si="149"/>
        <v>█</v>
      </c>
      <c r="AP351" s="150" t="str">
        <f t="shared" si="149"/>
        <v>█</v>
      </c>
      <c r="AQ351" s="150" t="str">
        <f t="shared" si="149"/>
        <v>█</v>
      </c>
      <c r="AR351" s="150" t="str">
        <f t="shared" si="149"/>
        <v>█</v>
      </c>
      <c r="AS351" s="150" t="str">
        <f t="shared" si="149"/>
        <v>█</v>
      </c>
      <c r="AT351" s="150" t="str">
        <f t="shared" si="149"/>
        <v>█</v>
      </c>
      <c r="AU351" s="150" t="str">
        <f t="shared" si="149"/>
        <v>█</v>
      </c>
      <c r="AV351" s="150" t="str">
        <f t="shared" si="149"/>
        <v>█</v>
      </c>
      <c r="AW351" s="150" t="str">
        <f t="shared" si="149"/>
        <v>█</v>
      </c>
      <c r="AX351" s="150" t="str">
        <f t="shared" si="149"/>
        <v>█</v>
      </c>
      <c r="AY351" s="150" t="str">
        <f t="shared" si="149"/>
        <v>█</v>
      </c>
      <c r="AZ351" s="150" t="str">
        <f t="shared" si="149"/>
        <v>█</v>
      </c>
      <c r="BA351" s="150" t="str">
        <f t="shared" si="149"/>
        <v>█</v>
      </c>
      <c r="BB351" s="150" t="str">
        <f t="shared" si="149"/>
        <v>█</v>
      </c>
      <c r="BC351" s="150" t="str">
        <f t="shared" si="149"/>
        <v>█</v>
      </c>
      <c r="BD351" s="150" t="str">
        <f t="shared" si="149"/>
        <v>█</v>
      </c>
      <c r="BE351" s="150" t="str">
        <f t="shared" si="148"/>
        <v>█</v>
      </c>
      <c r="BF351" s="150" t="str">
        <f t="shared" si="148"/>
        <v>█</v>
      </c>
      <c r="BG351" s="150" t="str">
        <f t="shared" si="148"/>
        <v>█</v>
      </c>
      <c r="BH351" s="150" t="str">
        <f t="shared" si="148"/>
        <v>█</v>
      </c>
      <c r="BI351" s="150" t="str">
        <f t="shared" si="148"/>
        <v>█</v>
      </c>
      <c r="BJ351" s="151" t="str">
        <f t="shared" si="148"/>
        <v>█</v>
      </c>
      <c r="BK351" s="125"/>
    </row>
    <row r="352" spans="2:63" ht="15" customHeight="1" outlineLevel="1" x14ac:dyDescent="0.2">
      <c r="B352" s="119"/>
      <c r="C352" s="180" t="s">
        <v>431</v>
      </c>
      <c r="D352" s="146" t="s">
        <v>469</v>
      </c>
      <c r="E352" s="147">
        <f>MIN(E353:E355)</f>
        <v>6</v>
      </c>
      <c r="F352" s="147">
        <f>MAX(F353:F355)</f>
        <v>27</v>
      </c>
      <c r="G352" s="147">
        <f>F352-E352</f>
        <v>21</v>
      </c>
      <c r="H352" s="181">
        <f>AVERAGE(H353:H355)</f>
        <v>1</v>
      </c>
      <c r="I352" s="164"/>
      <c r="J352" s="150" t="str">
        <f t="shared" si="147"/>
        <v/>
      </c>
      <c r="K352" s="150" t="str">
        <f t="shared" si="147"/>
        <v/>
      </c>
      <c r="L352" s="150" t="str">
        <f t="shared" si="147"/>
        <v/>
      </c>
      <c r="M352" s="150" t="str">
        <f t="shared" si="147"/>
        <v/>
      </c>
      <c r="N352" s="150" t="str">
        <f t="shared" si="147"/>
        <v/>
      </c>
      <c r="O352" s="150" t="str">
        <f t="shared" si="147"/>
        <v>█</v>
      </c>
      <c r="P352" s="150" t="str">
        <f t="shared" si="147"/>
        <v>█</v>
      </c>
      <c r="Q352" s="150" t="str">
        <f t="shared" si="147"/>
        <v>█</v>
      </c>
      <c r="R352" s="150" t="str">
        <f t="shared" si="147"/>
        <v>█</v>
      </c>
      <c r="S352" s="150" t="str">
        <f t="shared" si="147"/>
        <v>█</v>
      </c>
      <c r="T352" s="150" t="str">
        <f t="shared" si="147"/>
        <v>█</v>
      </c>
      <c r="U352" s="150" t="str">
        <f t="shared" si="147"/>
        <v>█</v>
      </c>
      <c r="V352" s="150" t="str">
        <f t="shared" si="147"/>
        <v>█</v>
      </c>
      <c r="W352" s="150" t="str">
        <f t="shared" si="147"/>
        <v>█</v>
      </c>
      <c r="X352" s="150" t="str">
        <f t="shared" si="147"/>
        <v>█</v>
      </c>
      <c r="Y352" s="150" t="str">
        <f t="shared" si="147"/>
        <v>█</v>
      </c>
      <c r="Z352" s="150" t="str">
        <f t="shared" si="146"/>
        <v>█</v>
      </c>
      <c r="AA352" s="150" t="str">
        <f t="shared" si="146"/>
        <v>█</v>
      </c>
      <c r="AB352" s="150" t="str">
        <f t="shared" si="146"/>
        <v>█</v>
      </c>
      <c r="AC352" s="150" t="str">
        <f t="shared" si="146"/>
        <v>█</v>
      </c>
      <c r="AD352" s="150" t="str">
        <f t="shared" si="146"/>
        <v>█</v>
      </c>
      <c r="AE352" s="150" t="str">
        <f t="shared" si="146"/>
        <v>█</v>
      </c>
      <c r="AF352" s="150" t="str">
        <f t="shared" si="146"/>
        <v>█</v>
      </c>
      <c r="AG352" s="150" t="str">
        <f t="shared" si="146"/>
        <v>█</v>
      </c>
      <c r="AH352" s="150" t="str">
        <f t="shared" si="146"/>
        <v>█</v>
      </c>
      <c r="AI352" s="150" t="str">
        <f t="shared" si="146"/>
        <v>█</v>
      </c>
      <c r="AJ352" s="150" t="str">
        <f t="shared" si="146"/>
        <v/>
      </c>
      <c r="AK352" s="150" t="str">
        <f t="shared" si="146"/>
        <v/>
      </c>
      <c r="AL352" s="150" t="str">
        <f t="shared" si="146"/>
        <v/>
      </c>
      <c r="AM352" s="150" t="str">
        <f t="shared" si="146"/>
        <v/>
      </c>
      <c r="AN352" s="150" t="str">
        <f t="shared" si="146"/>
        <v/>
      </c>
      <c r="AO352" s="150" t="str">
        <f t="shared" si="149"/>
        <v/>
      </c>
      <c r="AP352" s="150" t="str">
        <f t="shared" si="149"/>
        <v/>
      </c>
      <c r="AQ352" s="150" t="str">
        <f t="shared" si="149"/>
        <v/>
      </c>
      <c r="AR352" s="150" t="str">
        <f t="shared" si="149"/>
        <v/>
      </c>
      <c r="AS352" s="150" t="str">
        <f t="shared" si="149"/>
        <v/>
      </c>
      <c r="AT352" s="150" t="str">
        <f t="shared" si="149"/>
        <v/>
      </c>
      <c r="AU352" s="150" t="str">
        <f t="shared" si="149"/>
        <v/>
      </c>
      <c r="AV352" s="150" t="str">
        <f t="shared" si="149"/>
        <v/>
      </c>
      <c r="AW352" s="150" t="str">
        <f t="shared" si="149"/>
        <v/>
      </c>
      <c r="AX352" s="150" t="str">
        <f t="shared" si="149"/>
        <v/>
      </c>
      <c r="AY352" s="150" t="str">
        <f t="shared" si="149"/>
        <v/>
      </c>
      <c r="AZ352" s="150" t="str">
        <f t="shared" si="149"/>
        <v/>
      </c>
      <c r="BA352" s="150" t="str">
        <f t="shared" si="149"/>
        <v/>
      </c>
      <c r="BB352" s="150" t="str">
        <f t="shared" si="149"/>
        <v/>
      </c>
      <c r="BC352" s="150" t="str">
        <f t="shared" si="149"/>
        <v/>
      </c>
      <c r="BD352" s="150" t="str">
        <f t="shared" si="149"/>
        <v/>
      </c>
      <c r="BE352" s="150" t="str">
        <f t="shared" si="148"/>
        <v/>
      </c>
      <c r="BF352" s="150" t="str">
        <f t="shared" si="148"/>
        <v/>
      </c>
      <c r="BG352" s="150" t="str">
        <f t="shared" si="148"/>
        <v/>
      </c>
      <c r="BH352" s="150" t="str">
        <f t="shared" si="148"/>
        <v/>
      </c>
      <c r="BI352" s="150" t="str">
        <f t="shared" si="148"/>
        <v/>
      </c>
      <c r="BJ352" s="151" t="str">
        <f t="shared" si="148"/>
        <v/>
      </c>
      <c r="BK352" s="125"/>
    </row>
    <row r="353" spans="2:63" ht="15" customHeight="1" outlineLevel="2" x14ac:dyDescent="0.2">
      <c r="B353" s="119"/>
      <c r="C353" s="209" t="s">
        <v>432</v>
      </c>
      <c r="D353" s="153" t="s">
        <v>469</v>
      </c>
      <c r="E353" s="156">
        <v>6</v>
      </c>
      <c r="F353" s="154">
        <f t="shared" ref="F353:F355" si="151">E353+G353</f>
        <v>18</v>
      </c>
      <c r="G353" s="156">
        <v>12</v>
      </c>
      <c r="H353" s="155">
        <v>1</v>
      </c>
      <c r="I353" s="164"/>
      <c r="J353" s="150" t="str">
        <f t="shared" si="147"/>
        <v/>
      </c>
      <c r="K353" s="150" t="str">
        <f t="shared" si="147"/>
        <v/>
      </c>
      <c r="L353" s="150" t="str">
        <f t="shared" si="147"/>
        <v/>
      </c>
      <c r="M353" s="150" t="str">
        <f t="shared" si="147"/>
        <v/>
      </c>
      <c r="N353" s="150" t="str">
        <f t="shared" si="147"/>
        <v/>
      </c>
      <c r="O353" s="150" t="str">
        <f t="shared" si="147"/>
        <v>█</v>
      </c>
      <c r="P353" s="150" t="str">
        <f t="shared" si="147"/>
        <v>█</v>
      </c>
      <c r="Q353" s="150" t="str">
        <f t="shared" si="147"/>
        <v>█</v>
      </c>
      <c r="R353" s="150" t="str">
        <f t="shared" si="147"/>
        <v>█</v>
      </c>
      <c r="S353" s="150" t="str">
        <f t="shared" si="147"/>
        <v>█</v>
      </c>
      <c r="T353" s="150" t="str">
        <f t="shared" si="147"/>
        <v>█</v>
      </c>
      <c r="U353" s="150" t="str">
        <f t="shared" si="147"/>
        <v>█</v>
      </c>
      <c r="V353" s="150" t="str">
        <f t="shared" si="147"/>
        <v>█</v>
      </c>
      <c r="W353" s="150" t="str">
        <f t="shared" si="147"/>
        <v>█</v>
      </c>
      <c r="X353" s="150" t="str">
        <f t="shared" si="147"/>
        <v>█</v>
      </c>
      <c r="Y353" s="150" t="str">
        <f t="shared" si="147"/>
        <v>█</v>
      </c>
      <c r="Z353" s="150" t="str">
        <f t="shared" si="146"/>
        <v>█</v>
      </c>
      <c r="AA353" s="150" t="str">
        <f t="shared" si="146"/>
        <v/>
      </c>
      <c r="AB353" s="150" t="str">
        <f t="shared" si="146"/>
        <v/>
      </c>
      <c r="AC353" s="150" t="str">
        <f t="shared" si="146"/>
        <v/>
      </c>
      <c r="AD353" s="150" t="str">
        <f t="shared" si="146"/>
        <v/>
      </c>
      <c r="AE353" s="150" t="str">
        <f t="shared" si="146"/>
        <v/>
      </c>
      <c r="AF353" s="150" t="str">
        <f t="shared" si="146"/>
        <v/>
      </c>
      <c r="AG353" s="150" t="str">
        <f t="shared" si="146"/>
        <v/>
      </c>
      <c r="AH353" s="150" t="str">
        <f t="shared" si="146"/>
        <v/>
      </c>
      <c r="AI353" s="150" t="str">
        <f t="shared" si="146"/>
        <v/>
      </c>
      <c r="AJ353" s="150" t="str">
        <f t="shared" si="146"/>
        <v/>
      </c>
      <c r="AK353" s="150" t="str">
        <f t="shared" si="146"/>
        <v/>
      </c>
      <c r="AL353" s="150" t="str">
        <f t="shared" si="146"/>
        <v/>
      </c>
      <c r="AM353" s="150" t="str">
        <f t="shared" si="146"/>
        <v/>
      </c>
      <c r="AN353" s="150" t="str">
        <f t="shared" si="146"/>
        <v/>
      </c>
      <c r="AO353" s="150" t="str">
        <f t="shared" si="149"/>
        <v/>
      </c>
      <c r="AP353" s="150" t="str">
        <f t="shared" si="149"/>
        <v/>
      </c>
      <c r="AQ353" s="150" t="str">
        <f t="shared" si="149"/>
        <v/>
      </c>
      <c r="AR353" s="150" t="str">
        <f t="shared" si="149"/>
        <v/>
      </c>
      <c r="AS353" s="150" t="str">
        <f t="shared" si="149"/>
        <v/>
      </c>
      <c r="AT353" s="150" t="str">
        <f t="shared" si="149"/>
        <v/>
      </c>
      <c r="AU353" s="150" t="str">
        <f t="shared" si="149"/>
        <v/>
      </c>
      <c r="AV353" s="150" t="str">
        <f t="shared" si="149"/>
        <v/>
      </c>
      <c r="AW353" s="150" t="str">
        <f t="shared" si="149"/>
        <v/>
      </c>
      <c r="AX353" s="150" t="str">
        <f t="shared" si="149"/>
        <v/>
      </c>
      <c r="AY353" s="150" t="str">
        <f t="shared" si="149"/>
        <v/>
      </c>
      <c r="AZ353" s="150" t="str">
        <f t="shared" si="149"/>
        <v/>
      </c>
      <c r="BA353" s="150" t="str">
        <f t="shared" si="149"/>
        <v/>
      </c>
      <c r="BB353" s="150" t="str">
        <f t="shared" si="149"/>
        <v/>
      </c>
      <c r="BC353" s="150" t="str">
        <f t="shared" si="149"/>
        <v/>
      </c>
      <c r="BD353" s="150" t="str">
        <f t="shared" si="149"/>
        <v/>
      </c>
      <c r="BE353" s="150" t="str">
        <f t="shared" si="148"/>
        <v/>
      </c>
      <c r="BF353" s="150" t="str">
        <f t="shared" si="148"/>
        <v/>
      </c>
      <c r="BG353" s="150" t="str">
        <f t="shared" si="148"/>
        <v/>
      </c>
      <c r="BH353" s="150" t="str">
        <f t="shared" si="148"/>
        <v/>
      </c>
      <c r="BI353" s="150" t="str">
        <f t="shared" si="148"/>
        <v/>
      </c>
      <c r="BJ353" s="151" t="str">
        <f t="shared" si="148"/>
        <v/>
      </c>
      <c r="BK353" s="125"/>
    </row>
    <row r="354" spans="2:63" ht="15" customHeight="1" outlineLevel="2" x14ac:dyDescent="0.2">
      <c r="B354" s="119"/>
      <c r="C354" s="209" t="s">
        <v>433</v>
      </c>
      <c r="D354" s="153" t="s">
        <v>469</v>
      </c>
      <c r="E354" s="156">
        <v>6</v>
      </c>
      <c r="F354" s="154">
        <f t="shared" si="151"/>
        <v>14</v>
      </c>
      <c r="G354" s="156">
        <v>8</v>
      </c>
      <c r="H354" s="155">
        <v>1</v>
      </c>
      <c r="I354" s="164"/>
      <c r="J354" s="150" t="str">
        <f t="shared" si="147"/>
        <v/>
      </c>
      <c r="K354" s="150" t="str">
        <f t="shared" si="147"/>
        <v/>
      </c>
      <c r="L354" s="150" t="str">
        <f t="shared" si="147"/>
        <v/>
      </c>
      <c r="M354" s="150" t="str">
        <f t="shared" si="147"/>
        <v/>
      </c>
      <c r="N354" s="150" t="str">
        <f t="shared" si="147"/>
        <v/>
      </c>
      <c r="O354" s="150" t="str">
        <f t="shared" si="147"/>
        <v>█</v>
      </c>
      <c r="P354" s="150" t="str">
        <f t="shared" si="147"/>
        <v>█</v>
      </c>
      <c r="Q354" s="150" t="str">
        <f t="shared" si="147"/>
        <v>█</v>
      </c>
      <c r="R354" s="150" t="str">
        <f t="shared" si="147"/>
        <v>█</v>
      </c>
      <c r="S354" s="150" t="str">
        <f t="shared" si="147"/>
        <v>█</v>
      </c>
      <c r="T354" s="150" t="str">
        <f t="shared" si="147"/>
        <v>█</v>
      </c>
      <c r="U354" s="150" t="str">
        <f t="shared" si="147"/>
        <v>█</v>
      </c>
      <c r="V354" s="150" t="str">
        <f t="shared" si="147"/>
        <v>█</v>
      </c>
      <c r="W354" s="150" t="str">
        <f t="shared" si="147"/>
        <v/>
      </c>
      <c r="X354" s="150" t="str">
        <f t="shared" si="147"/>
        <v/>
      </c>
      <c r="Y354" s="150" t="str">
        <f t="shared" si="147"/>
        <v/>
      </c>
      <c r="Z354" s="150" t="str">
        <f t="shared" si="146"/>
        <v/>
      </c>
      <c r="AA354" s="150" t="str">
        <f t="shared" si="146"/>
        <v/>
      </c>
      <c r="AB354" s="150" t="str">
        <f t="shared" si="146"/>
        <v/>
      </c>
      <c r="AC354" s="150" t="str">
        <f t="shared" si="146"/>
        <v/>
      </c>
      <c r="AD354" s="150" t="str">
        <f t="shared" si="146"/>
        <v/>
      </c>
      <c r="AE354" s="150" t="str">
        <f t="shared" si="146"/>
        <v/>
      </c>
      <c r="AF354" s="150" t="str">
        <f t="shared" si="146"/>
        <v/>
      </c>
      <c r="AG354" s="150" t="str">
        <f t="shared" si="146"/>
        <v/>
      </c>
      <c r="AH354" s="150" t="str">
        <f t="shared" si="146"/>
        <v/>
      </c>
      <c r="AI354" s="150" t="str">
        <f t="shared" si="146"/>
        <v/>
      </c>
      <c r="AJ354" s="150" t="str">
        <f t="shared" si="146"/>
        <v/>
      </c>
      <c r="AK354" s="150" t="str">
        <f t="shared" si="146"/>
        <v/>
      </c>
      <c r="AL354" s="150" t="str">
        <f t="shared" si="146"/>
        <v/>
      </c>
      <c r="AM354" s="150" t="str">
        <f t="shared" si="146"/>
        <v/>
      </c>
      <c r="AN354" s="150" t="str">
        <f t="shared" si="146"/>
        <v/>
      </c>
      <c r="AO354" s="150" t="str">
        <f t="shared" si="149"/>
        <v/>
      </c>
      <c r="AP354" s="150" t="str">
        <f t="shared" si="149"/>
        <v/>
      </c>
      <c r="AQ354" s="150" t="str">
        <f t="shared" si="149"/>
        <v/>
      </c>
      <c r="AR354" s="150" t="str">
        <f t="shared" si="149"/>
        <v/>
      </c>
      <c r="AS354" s="150" t="str">
        <f t="shared" si="149"/>
        <v/>
      </c>
      <c r="AT354" s="150" t="str">
        <f t="shared" si="149"/>
        <v/>
      </c>
      <c r="AU354" s="150" t="str">
        <f t="shared" si="149"/>
        <v/>
      </c>
      <c r="AV354" s="150" t="str">
        <f t="shared" si="149"/>
        <v/>
      </c>
      <c r="AW354" s="150" t="str">
        <f t="shared" si="149"/>
        <v/>
      </c>
      <c r="AX354" s="150" t="str">
        <f t="shared" si="149"/>
        <v/>
      </c>
      <c r="AY354" s="150" t="str">
        <f t="shared" si="149"/>
        <v/>
      </c>
      <c r="AZ354" s="150" t="str">
        <f t="shared" si="149"/>
        <v/>
      </c>
      <c r="BA354" s="150" t="str">
        <f t="shared" si="149"/>
        <v/>
      </c>
      <c r="BB354" s="150" t="str">
        <f t="shared" si="149"/>
        <v/>
      </c>
      <c r="BC354" s="150" t="str">
        <f t="shared" si="149"/>
        <v/>
      </c>
      <c r="BD354" s="150" t="str">
        <f t="shared" si="149"/>
        <v/>
      </c>
      <c r="BE354" s="150" t="str">
        <f t="shared" si="148"/>
        <v/>
      </c>
      <c r="BF354" s="150" t="str">
        <f t="shared" si="148"/>
        <v/>
      </c>
      <c r="BG354" s="150" t="str">
        <f t="shared" si="148"/>
        <v/>
      </c>
      <c r="BH354" s="150" t="str">
        <f t="shared" si="148"/>
        <v/>
      </c>
      <c r="BI354" s="150" t="str">
        <f t="shared" si="148"/>
        <v/>
      </c>
      <c r="BJ354" s="151" t="str">
        <f t="shared" si="148"/>
        <v/>
      </c>
      <c r="BK354" s="125"/>
    </row>
    <row r="355" spans="2:63" ht="15" customHeight="1" outlineLevel="2" x14ac:dyDescent="0.2">
      <c r="B355" s="119"/>
      <c r="C355" s="209" t="s">
        <v>434</v>
      </c>
      <c r="D355" s="153" t="s">
        <v>469</v>
      </c>
      <c r="E355" s="156">
        <v>6</v>
      </c>
      <c r="F355" s="154">
        <f t="shared" si="151"/>
        <v>27</v>
      </c>
      <c r="G355" s="156">
        <v>21</v>
      </c>
      <c r="H355" s="155">
        <v>1</v>
      </c>
      <c r="I355" s="164"/>
      <c r="J355" s="150" t="str">
        <f t="shared" si="147"/>
        <v/>
      </c>
      <c r="K355" s="150" t="str">
        <f t="shared" si="147"/>
        <v/>
      </c>
      <c r="L355" s="150" t="str">
        <f t="shared" si="147"/>
        <v/>
      </c>
      <c r="M355" s="150" t="str">
        <f t="shared" si="147"/>
        <v/>
      </c>
      <c r="N355" s="150" t="str">
        <f t="shared" si="147"/>
        <v/>
      </c>
      <c r="O355" s="150" t="str">
        <f t="shared" si="147"/>
        <v>█</v>
      </c>
      <c r="P355" s="150" t="str">
        <f t="shared" si="147"/>
        <v>█</v>
      </c>
      <c r="Q355" s="150" t="str">
        <f t="shared" si="147"/>
        <v>█</v>
      </c>
      <c r="R355" s="150" t="str">
        <f t="shared" si="147"/>
        <v>█</v>
      </c>
      <c r="S355" s="150" t="str">
        <f t="shared" si="147"/>
        <v>█</v>
      </c>
      <c r="T355" s="150" t="str">
        <f t="shared" si="147"/>
        <v>█</v>
      </c>
      <c r="U355" s="150" t="str">
        <f t="shared" si="147"/>
        <v>█</v>
      </c>
      <c r="V355" s="150" t="str">
        <f t="shared" si="147"/>
        <v>█</v>
      </c>
      <c r="W355" s="150" t="str">
        <f t="shared" si="147"/>
        <v>█</v>
      </c>
      <c r="X355" s="150" t="str">
        <f t="shared" si="147"/>
        <v>█</v>
      </c>
      <c r="Y355" s="150" t="str">
        <f t="shared" si="147"/>
        <v>█</v>
      </c>
      <c r="Z355" s="150" t="str">
        <f t="shared" si="146"/>
        <v>█</v>
      </c>
      <c r="AA355" s="150" t="str">
        <f t="shared" si="146"/>
        <v>█</v>
      </c>
      <c r="AB355" s="150" t="str">
        <f t="shared" si="146"/>
        <v>█</v>
      </c>
      <c r="AC355" s="150" t="str">
        <f t="shared" si="146"/>
        <v>█</v>
      </c>
      <c r="AD355" s="150" t="str">
        <f t="shared" si="146"/>
        <v>█</v>
      </c>
      <c r="AE355" s="150" t="str">
        <f t="shared" si="146"/>
        <v>█</v>
      </c>
      <c r="AF355" s="150" t="str">
        <f t="shared" si="146"/>
        <v>█</v>
      </c>
      <c r="AG355" s="150" t="str">
        <f t="shared" si="146"/>
        <v>█</v>
      </c>
      <c r="AH355" s="150" t="str">
        <f t="shared" si="146"/>
        <v>█</v>
      </c>
      <c r="AI355" s="150" t="str">
        <f t="shared" si="146"/>
        <v>█</v>
      </c>
      <c r="AJ355" s="150" t="str">
        <f t="shared" si="146"/>
        <v/>
      </c>
      <c r="AK355" s="150" t="str">
        <f t="shared" si="146"/>
        <v/>
      </c>
      <c r="AL355" s="150" t="str">
        <f t="shared" si="146"/>
        <v/>
      </c>
      <c r="AM355" s="150" t="str">
        <f t="shared" si="146"/>
        <v/>
      </c>
      <c r="AN355" s="150" t="str">
        <f t="shared" si="146"/>
        <v/>
      </c>
      <c r="AO355" s="150" t="str">
        <f t="shared" si="149"/>
        <v/>
      </c>
      <c r="AP355" s="150" t="str">
        <f t="shared" si="149"/>
        <v/>
      </c>
      <c r="AQ355" s="150" t="str">
        <f t="shared" si="149"/>
        <v/>
      </c>
      <c r="AR355" s="150" t="str">
        <f t="shared" si="149"/>
        <v/>
      </c>
      <c r="AS355" s="150" t="str">
        <f t="shared" si="149"/>
        <v/>
      </c>
      <c r="AT355" s="150" t="str">
        <f t="shared" si="149"/>
        <v/>
      </c>
      <c r="AU355" s="150" t="str">
        <f t="shared" si="149"/>
        <v/>
      </c>
      <c r="AV355" s="150" t="str">
        <f t="shared" si="149"/>
        <v/>
      </c>
      <c r="AW355" s="150" t="str">
        <f t="shared" si="149"/>
        <v/>
      </c>
      <c r="AX355" s="150" t="str">
        <f t="shared" si="149"/>
        <v/>
      </c>
      <c r="AY355" s="150" t="str">
        <f t="shared" si="149"/>
        <v/>
      </c>
      <c r="AZ355" s="150" t="str">
        <f t="shared" si="149"/>
        <v/>
      </c>
      <c r="BA355" s="150" t="str">
        <f t="shared" si="149"/>
        <v/>
      </c>
      <c r="BB355" s="150" t="str">
        <f t="shared" si="149"/>
        <v/>
      </c>
      <c r="BC355" s="150" t="str">
        <f t="shared" si="149"/>
        <v/>
      </c>
      <c r="BD355" s="150" t="str">
        <f t="shared" si="149"/>
        <v/>
      </c>
      <c r="BE355" s="150" t="str">
        <f t="shared" si="148"/>
        <v/>
      </c>
      <c r="BF355" s="150" t="str">
        <f t="shared" si="148"/>
        <v/>
      </c>
      <c r="BG355" s="150" t="str">
        <f t="shared" si="148"/>
        <v/>
      </c>
      <c r="BH355" s="150" t="str">
        <f t="shared" si="148"/>
        <v/>
      </c>
      <c r="BI355" s="150" t="str">
        <f t="shared" si="148"/>
        <v/>
      </c>
      <c r="BJ355" s="151" t="str">
        <f t="shared" si="148"/>
        <v/>
      </c>
      <c r="BK355" s="125"/>
    </row>
    <row r="356" spans="2:63" ht="15" customHeight="1" outlineLevel="1" x14ac:dyDescent="0.2">
      <c r="B356" s="119"/>
      <c r="C356" s="180" t="s">
        <v>435</v>
      </c>
      <c r="D356" s="146" t="s">
        <v>469</v>
      </c>
      <c r="E356" s="147">
        <f>MIN(E357:E359)</f>
        <v>14</v>
      </c>
      <c r="F356" s="147">
        <f>MAX(F357:F359)</f>
        <v>36</v>
      </c>
      <c r="G356" s="147">
        <f>F356-E356</f>
        <v>22</v>
      </c>
      <c r="H356" s="181">
        <f>AVERAGE(H357:H359)</f>
        <v>0</v>
      </c>
      <c r="I356" s="164"/>
      <c r="J356" s="150" t="str">
        <f t="shared" si="147"/>
        <v/>
      </c>
      <c r="K356" s="150" t="str">
        <f t="shared" si="147"/>
        <v/>
      </c>
      <c r="L356" s="150" t="str">
        <f t="shared" si="147"/>
        <v/>
      </c>
      <c r="M356" s="150" t="str">
        <f t="shared" si="147"/>
        <v/>
      </c>
      <c r="N356" s="150" t="str">
        <f t="shared" si="147"/>
        <v/>
      </c>
      <c r="O356" s="150" t="str">
        <f t="shared" si="147"/>
        <v/>
      </c>
      <c r="P356" s="150" t="str">
        <f t="shared" si="147"/>
        <v/>
      </c>
      <c r="Q356" s="150" t="str">
        <f t="shared" si="147"/>
        <v/>
      </c>
      <c r="R356" s="150" t="str">
        <f t="shared" si="147"/>
        <v/>
      </c>
      <c r="S356" s="150" t="str">
        <f t="shared" si="147"/>
        <v/>
      </c>
      <c r="T356" s="150" t="str">
        <f t="shared" si="147"/>
        <v/>
      </c>
      <c r="U356" s="150" t="str">
        <f t="shared" si="147"/>
        <v/>
      </c>
      <c r="V356" s="150" t="str">
        <f t="shared" si="147"/>
        <v/>
      </c>
      <c r="W356" s="150" t="str">
        <f t="shared" si="147"/>
        <v/>
      </c>
      <c r="X356" s="150" t="str">
        <f t="shared" si="147"/>
        <v/>
      </c>
      <c r="Y356" s="150" t="str">
        <f t="shared" si="147"/>
        <v/>
      </c>
      <c r="Z356" s="150" t="str">
        <f t="shared" si="146"/>
        <v/>
      </c>
      <c r="AA356" s="150" t="str">
        <f t="shared" si="146"/>
        <v/>
      </c>
      <c r="AB356" s="150" t="str">
        <f t="shared" si="146"/>
        <v/>
      </c>
      <c r="AC356" s="150" t="str">
        <f t="shared" si="146"/>
        <v/>
      </c>
      <c r="AD356" s="150" t="str">
        <f t="shared" si="146"/>
        <v/>
      </c>
      <c r="AE356" s="150" t="str">
        <f t="shared" si="146"/>
        <v/>
      </c>
      <c r="AF356" s="150" t="str">
        <f t="shared" si="146"/>
        <v/>
      </c>
      <c r="AG356" s="150" t="str">
        <f t="shared" si="146"/>
        <v/>
      </c>
      <c r="AH356" s="150" t="str">
        <f t="shared" si="146"/>
        <v/>
      </c>
      <c r="AI356" s="150" t="str">
        <f t="shared" si="146"/>
        <v/>
      </c>
      <c r="AJ356" s="150" t="str">
        <f t="shared" si="146"/>
        <v/>
      </c>
      <c r="AK356" s="150" t="str">
        <f t="shared" si="146"/>
        <v/>
      </c>
      <c r="AL356" s="150" t="str">
        <f t="shared" si="146"/>
        <v/>
      </c>
      <c r="AM356" s="150" t="str">
        <f t="shared" si="146"/>
        <v/>
      </c>
      <c r="AN356" s="150" t="str">
        <f t="shared" si="146"/>
        <v/>
      </c>
      <c r="AO356" s="150" t="str">
        <f t="shared" si="149"/>
        <v/>
      </c>
      <c r="AP356" s="150" t="str">
        <f t="shared" si="149"/>
        <v/>
      </c>
      <c r="AQ356" s="150" t="str">
        <f t="shared" si="149"/>
        <v/>
      </c>
      <c r="AR356" s="150" t="str">
        <f t="shared" si="149"/>
        <v/>
      </c>
      <c r="AS356" s="150" t="str">
        <f t="shared" si="149"/>
        <v/>
      </c>
      <c r="AT356" s="150" t="str">
        <f t="shared" si="149"/>
        <v/>
      </c>
      <c r="AU356" s="150" t="str">
        <f t="shared" si="149"/>
        <v/>
      </c>
      <c r="AV356" s="150" t="str">
        <f t="shared" si="149"/>
        <v/>
      </c>
      <c r="AW356" s="150" t="str">
        <f t="shared" si="149"/>
        <v/>
      </c>
      <c r="AX356" s="150" t="str">
        <f t="shared" si="149"/>
        <v/>
      </c>
      <c r="AY356" s="150" t="str">
        <f t="shared" si="149"/>
        <v/>
      </c>
      <c r="AZ356" s="150" t="str">
        <f t="shared" si="149"/>
        <v/>
      </c>
      <c r="BA356" s="150" t="str">
        <f t="shared" si="149"/>
        <v/>
      </c>
      <c r="BB356" s="150" t="str">
        <f t="shared" si="149"/>
        <v/>
      </c>
      <c r="BC356" s="150" t="str">
        <f t="shared" si="149"/>
        <v/>
      </c>
      <c r="BD356" s="150" t="str">
        <f t="shared" si="149"/>
        <v/>
      </c>
      <c r="BE356" s="150" t="str">
        <f t="shared" si="148"/>
        <v/>
      </c>
      <c r="BF356" s="150" t="str">
        <f t="shared" si="148"/>
        <v/>
      </c>
      <c r="BG356" s="150" t="str">
        <f t="shared" si="148"/>
        <v/>
      </c>
      <c r="BH356" s="150" t="str">
        <f t="shared" si="148"/>
        <v/>
      </c>
      <c r="BI356" s="150" t="str">
        <f t="shared" si="148"/>
        <v/>
      </c>
      <c r="BJ356" s="151" t="str">
        <f t="shared" si="148"/>
        <v/>
      </c>
      <c r="BK356" s="125"/>
    </row>
    <row r="357" spans="2:63" ht="15" customHeight="1" outlineLevel="2" x14ac:dyDescent="0.2">
      <c r="B357" s="119"/>
      <c r="C357" s="209" t="s">
        <v>436</v>
      </c>
      <c r="D357" s="153" t="s">
        <v>469</v>
      </c>
      <c r="E357" s="156">
        <v>14</v>
      </c>
      <c r="F357" s="154">
        <f t="shared" ref="F357:F359" si="152">E357+G357</f>
        <v>36</v>
      </c>
      <c r="G357" s="156">
        <v>22</v>
      </c>
      <c r="H357" s="158">
        <v>0</v>
      </c>
      <c r="I357" s="164"/>
      <c r="J357" s="150" t="str">
        <f t="shared" si="147"/>
        <v/>
      </c>
      <c r="K357" s="150" t="str">
        <f t="shared" si="147"/>
        <v/>
      </c>
      <c r="L357" s="150" t="str">
        <f t="shared" si="147"/>
        <v/>
      </c>
      <c r="M357" s="150" t="str">
        <f t="shared" si="147"/>
        <v/>
      </c>
      <c r="N357" s="150" t="str">
        <f t="shared" si="147"/>
        <v/>
      </c>
      <c r="O357" s="150" t="str">
        <f t="shared" si="147"/>
        <v/>
      </c>
      <c r="P357" s="150" t="str">
        <f t="shared" si="147"/>
        <v/>
      </c>
      <c r="Q357" s="150" t="str">
        <f t="shared" si="147"/>
        <v/>
      </c>
      <c r="R357" s="150" t="str">
        <f t="shared" si="147"/>
        <v/>
      </c>
      <c r="S357" s="150" t="str">
        <f t="shared" si="147"/>
        <v/>
      </c>
      <c r="T357" s="150" t="str">
        <f t="shared" si="147"/>
        <v/>
      </c>
      <c r="U357" s="150" t="str">
        <f t="shared" si="147"/>
        <v/>
      </c>
      <c r="V357" s="150" t="str">
        <f t="shared" si="147"/>
        <v/>
      </c>
      <c r="W357" s="150" t="str">
        <f t="shared" si="147"/>
        <v/>
      </c>
      <c r="X357" s="150" t="str">
        <f t="shared" si="147"/>
        <v/>
      </c>
      <c r="Y357" s="150" t="str">
        <f t="shared" si="147"/>
        <v/>
      </c>
      <c r="Z357" s="150" t="str">
        <f t="shared" si="146"/>
        <v/>
      </c>
      <c r="AA357" s="150" t="str">
        <f t="shared" si="146"/>
        <v/>
      </c>
      <c r="AB357" s="150" t="str">
        <f t="shared" si="146"/>
        <v/>
      </c>
      <c r="AC357" s="150" t="str">
        <f t="shared" si="146"/>
        <v/>
      </c>
      <c r="AD357" s="150" t="str">
        <f t="shared" si="146"/>
        <v/>
      </c>
      <c r="AE357" s="150" t="str">
        <f t="shared" si="146"/>
        <v/>
      </c>
      <c r="AF357" s="150" t="str">
        <f t="shared" si="146"/>
        <v/>
      </c>
      <c r="AG357" s="150" t="str">
        <f t="shared" si="146"/>
        <v/>
      </c>
      <c r="AH357" s="150" t="str">
        <f t="shared" si="146"/>
        <v/>
      </c>
      <c r="AI357" s="150" t="str">
        <f t="shared" si="146"/>
        <v/>
      </c>
      <c r="AJ357" s="150" t="str">
        <f t="shared" si="146"/>
        <v/>
      </c>
      <c r="AK357" s="150" t="str">
        <f t="shared" si="146"/>
        <v/>
      </c>
      <c r="AL357" s="150" t="str">
        <f t="shared" si="146"/>
        <v/>
      </c>
      <c r="AM357" s="150" t="str">
        <f t="shared" si="146"/>
        <v/>
      </c>
      <c r="AN357" s="150" t="str">
        <f t="shared" si="146"/>
        <v/>
      </c>
      <c r="AO357" s="150" t="str">
        <f t="shared" si="149"/>
        <v/>
      </c>
      <c r="AP357" s="150" t="str">
        <f t="shared" si="149"/>
        <v/>
      </c>
      <c r="AQ357" s="150" t="str">
        <f t="shared" si="149"/>
        <v/>
      </c>
      <c r="AR357" s="150" t="str">
        <f t="shared" si="149"/>
        <v/>
      </c>
      <c r="AS357" s="150" t="str">
        <f t="shared" si="149"/>
        <v/>
      </c>
      <c r="AT357" s="150" t="str">
        <f t="shared" si="149"/>
        <v/>
      </c>
      <c r="AU357" s="150" t="str">
        <f t="shared" si="149"/>
        <v/>
      </c>
      <c r="AV357" s="150" t="str">
        <f t="shared" si="149"/>
        <v/>
      </c>
      <c r="AW357" s="150" t="str">
        <f t="shared" si="149"/>
        <v/>
      </c>
      <c r="AX357" s="150" t="str">
        <f t="shared" si="149"/>
        <v/>
      </c>
      <c r="AY357" s="150" t="str">
        <f t="shared" si="149"/>
        <v/>
      </c>
      <c r="AZ357" s="150" t="str">
        <f t="shared" si="149"/>
        <v/>
      </c>
      <c r="BA357" s="150" t="str">
        <f t="shared" si="149"/>
        <v/>
      </c>
      <c r="BB357" s="150" t="str">
        <f t="shared" si="149"/>
        <v/>
      </c>
      <c r="BC357" s="150" t="str">
        <f t="shared" si="149"/>
        <v/>
      </c>
      <c r="BD357" s="150" t="str">
        <f t="shared" si="149"/>
        <v/>
      </c>
      <c r="BE357" s="150" t="str">
        <f t="shared" si="148"/>
        <v/>
      </c>
      <c r="BF357" s="150" t="str">
        <f t="shared" si="148"/>
        <v/>
      </c>
      <c r="BG357" s="150" t="str">
        <f t="shared" si="148"/>
        <v/>
      </c>
      <c r="BH357" s="150" t="str">
        <f t="shared" si="148"/>
        <v/>
      </c>
      <c r="BI357" s="150" t="str">
        <f t="shared" si="148"/>
        <v/>
      </c>
      <c r="BJ357" s="151" t="str">
        <f t="shared" si="148"/>
        <v/>
      </c>
      <c r="BK357" s="125"/>
    </row>
    <row r="358" spans="2:63" ht="15" customHeight="1" outlineLevel="2" x14ac:dyDescent="0.2">
      <c r="B358" s="119"/>
      <c r="C358" s="209" t="s">
        <v>437</v>
      </c>
      <c r="D358" s="153" t="s">
        <v>469</v>
      </c>
      <c r="E358" s="156">
        <v>23</v>
      </c>
      <c r="F358" s="154">
        <f t="shared" si="152"/>
        <v>32</v>
      </c>
      <c r="G358" s="156">
        <v>9</v>
      </c>
      <c r="H358" s="158">
        <v>0</v>
      </c>
      <c r="I358" s="164"/>
      <c r="J358" s="150" t="str">
        <f t="shared" si="147"/>
        <v/>
      </c>
      <c r="K358" s="150" t="str">
        <f t="shared" si="147"/>
        <v/>
      </c>
      <c r="L358" s="150" t="str">
        <f t="shared" si="147"/>
        <v/>
      </c>
      <c r="M358" s="150" t="str">
        <f t="shared" si="147"/>
        <v/>
      </c>
      <c r="N358" s="150" t="str">
        <f t="shared" si="147"/>
        <v/>
      </c>
      <c r="O358" s="150" t="str">
        <f t="shared" si="147"/>
        <v/>
      </c>
      <c r="P358" s="150" t="str">
        <f t="shared" si="147"/>
        <v/>
      </c>
      <c r="Q358" s="150" t="str">
        <f t="shared" si="147"/>
        <v/>
      </c>
      <c r="R358" s="150" t="str">
        <f t="shared" si="147"/>
        <v/>
      </c>
      <c r="S358" s="150" t="str">
        <f t="shared" si="147"/>
        <v/>
      </c>
      <c r="T358" s="150" t="str">
        <f t="shared" si="147"/>
        <v/>
      </c>
      <c r="U358" s="150" t="str">
        <f t="shared" si="147"/>
        <v/>
      </c>
      <c r="V358" s="150" t="str">
        <f t="shared" si="147"/>
        <v/>
      </c>
      <c r="W358" s="150" t="str">
        <f t="shared" si="147"/>
        <v/>
      </c>
      <c r="X358" s="150" t="str">
        <f t="shared" si="147"/>
        <v/>
      </c>
      <c r="Y358" s="150" t="str">
        <f t="shared" ref="Y358:AN362" si="153">IF(AND(Y$8&gt;=$E358,Y$8&lt;=$E358+$G358),IF($E358+$G358*$H358&gt;Y$8,$Y$4,""),"")</f>
        <v/>
      </c>
      <c r="Z358" s="150" t="str">
        <f t="shared" si="153"/>
        <v/>
      </c>
      <c r="AA358" s="150" t="str">
        <f t="shared" si="153"/>
        <v/>
      </c>
      <c r="AB358" s="150" t="str">
        <f t="shared" si="153"/>
        <v/>
      </c>
      <c r="AC358" s="150" t="str">
        <f t="shared" si="153"/>
        <v/>
      </c>
      <c r="AD358" s="150" t="str">
        <f t="shared" si="153"/>
        <v/>
      </c>
      <c r="AE358" s="150" t="str">
        <f t="shared" si="153"/>
        <v/>
      </c>
      <c r="AF358" s="150" t="str">
        <f t="shared" si="153"/>
        <v/>
      </c>
      <c r="AG358" s="150" t="str">
        <f t="shared" si="153"/>
        <v/>
      </c>
      <c r="AH358" s="150" t="str">
        <f t="shared" si="153"/>
        <v/>
      </c>
      <c r="AI358" s="150" t="str">
        <f t="shared" si="153"/>
        <v/>
      </c>
      <c r="AJ358" s="150" t="str">
        <f t="shared" si="153"/>
        <v/>
      </c>
      <c r="AK358" s="150" t="str">
        <f t="shared" si="153"/>
        <v/>
      </c>
      <c r="AL358" s="150" t="str">
        <f t="shared" si="153"/>
        <v/>
      </c>
      <c r="AM358" s="150" t="str">
        <f t="shared" si="153"/>
        <v/>
      </c>
      <c r="AN358" s="150" t="str">
        <f t="shared" si="153"/>
        <v/>
      </c>
      <c r="AO358" s="150" t="str">
        <f t="shared" si="149"/>
        <v/>
      </c>
      <c r="AP358" s="150" t="str">
        <f t="shared" si="149"/>
        <v/>
      </c>
      <c r="AQ358" s="150" t="str">
        <f t="shared" si="149"/>
        <v/>
      </c>
      <c r="AR358" s="150" t="str">
        <f t="shared" si="149"/>
        <v/>
      </c>
      <c r="AS358" s="150" t="str">
        <f t="shared" si="149"/>
        <v/>
      </c>
      <c r="AT358" s="150" t="str">
        <f t="shared" si="149"/>
        <v/>
      </c>
      <c r="AU358" s="150" t="str">
        <f t="shared" si="149"/>
        <v/>
      </c>
      <c r="AV358" s="150" t="str">
        <f t="shared" si="149"/>
        <v/>
      </c>
      <c r="AW358" s="150" t="str">
        <f t="shared" si="149"/>
        <v/>
      </c>
      <c r="AX358" s="150" t="str">
        <f t="shared" si="149"/>
        <v/>
      </c>
      <c r="AY358" s="150" t="str">
        <f t="shared" si="149"/>
        <v/>
      </c>
      <c r="AZ358" s="150" t="str">
        <f t="shared" si="149"/>
        <v/>
      </c>
      <c r="BA358" s="150" t="str">
        <f t="shared" si="149"/>
        <v/>
      </c>
      <c r="BB358" s="150" t="str">
        <f t="shared" si="149"/>
        <v/>
      </c>
      <c r="BC358" s="150" t="str">
        <f t="shared" si="149"/>
        <v/>
      </c>
      <c r="BD358" s="150" t="str">
        <f t="shared" si="149"/>
        <v/>
      </c>
      <c r="BE358" s="150" t="str">
        <f t="shared" si="148"/>
        <v/>
      </c>
      <c r="BF358" s="150" t="str">
        <f t="shared" si="148"/>
        <v/>
      </c>
      <c r="BG358" s="150" t="str">
        <f t="shared" si="148"/>
        <v/>
      </c>
      <c r="BH358" s="150" t="str">
        <f t="shared" si="148"/>
        <v/>
      </c>
      <c r="BI358" s="150" t="str">
        <f t="shared" si="148"/>
        <v/>
      </c>
      <c r="BJ358" s="151" t="str">
        <f t="shared" si="148"/>
        <v/>
      </c>
      <c r="BK358" s="125"/>
    </row>
    <row r="359" spans="2:63" ht="15" customHeight="1" outlineLevel="2" x14ac:dyDescent="0.2">
      <c r="B359" s="119"/>
      <c r="C359" s="209" t="s">
        <v>438</v>
      </c>
      <c r="D359" s="153" t="s">
        <v>469</v>
      </c>
      <c r="E359" s="156">
        <v>27</v>
      </c>
      <c r="F359" s="154">
        <f t="shared" si="152"/>
        <v>36</v>
      </c>
      <c r="G359" s="156">
        <v>9</v>
      </c>
      <c r="H359" s="158">
        <v>0</v>
      </c>
      <c r="I359" s="164"/>
      <c r="J359" s="150" t="str">
        <f t="shared" ref="J359:Y362" si="154">IF(AND(J$8&gt;=$E359,J$8&lt;=$E359+$G359),IF($E359+$G359*$H359&gt;J$8,$Y$4,""),"")</f>
        <v/>
      </c>
      <c r="K359" s="150" t="str">
        <f t="shared" si="154"/>
        <v/>
      </c>
      <c r="L359" s="150" t="str">
        <f t="shared" si="154"/>
        <v/>
      </c>
      <c r="M359" s="150" t="str">
        <f t="shared" si="154"/>
        <v/>
      </c>
      <c r="N359" s="150" t="str">
        <f t="shared" si="154"/>
        <v/>
      </c>
      <c r="O359" s="150" t="str">
        <f t="shared" si="154"/>
        <v/>
      </c>
      <c r="P359" s="150" t="str">
        <f t="shared" si="154"/>
        <v/>
      </c>
      <c r="Q359" s="150" t="str">
        <f t="shared" si="154"/>
        <v/>
      </c>
      <c r="R359" s="150" t="str">
        <f t="shared" si="154"/>
        <v/>
      </c>
      <c r="S359" s="150" t="str">
        <f t="shared" si="154"/>
        <v/>
      </c>
      <c r="T359" s="150" t="str">
        <f t="shared" si="154"/>
        <v/>
      </c>
      <c r="U359" s="150" t="str">
        <f t="shared" si="154"/>
        <v/>
      </c>
      <c r="V359" s="150" t="str">
        <f t="shared" si="154"/>
        <v/>
      </c>
      <c r="W359" s="150" t="str">
        <f t="shared" si="154"/>
        <v/>
      </c>
      <c r="X359" s="150" t="str">
        <f t="shared" si="154"/>
        <v/>
      </c>
      <c r="Y359" s="150" t="str">
        <f t="shared" si="154"/>
        <v/>
      </c>
      <c r="Z359" s="150" t="str">
        <f t="shared" si="153"/>
        <v/>
      </c>
      <c r="AA359" s="150" t="str">
        <f t="shared" si="153"/>
        <v/>
      </c>
      <c r="AB359" s="150" t="str">
        <f t="shared" si="153"/>
        <v/>
      </c>
      <c r="AC359" s="150" t="str">
        <f t="shared" si="153"/>
        <v/>
      </c>
      <c r="AD359" s="150" t="str">
        <f t="shared" si="153"/>
        <v/>
      </c>
      <c r="AE359" s="150" t="str">
        <f t="shared" si="153"/>
        <v/>
      </c>
      <c r="AF359" s="150" t="str">
        <f t="shared" si="153"/>
        <v/>
      </c>
      <c r="AG359" s="150" t="str">
        <f t="shared" si="153"/>
        <v/>
      </c>
      <c r="AH359" s="150" t="str">
        <f t="shared" si="153"/>
        <v/>
      </c>
      <c r="AI359" s="150" t="str">
        <f t="shared" si="153"/>
        <v/>
      </c>
      <c r="AJ359" s="150" t="str">
        <f t="shared" si="153"/>
        <v/>
      </c>
      <c r="AK359" s="150" t="str">
        <f t="shared" si="153"/>
        <v/>
      </c>
      <c r="AL359" s="150" t="str">
        <f t="shared" si="153"/>
        <v/>
      </c>
      <c r="AM359" s="150" t="str">
        <f t="shared" si="153"/>
        <v/>
      </c>
      <c r="AN359" s="150" t="str">
        <f t="shared" si="153"/>
        <v/>
      </c>
      <c r="AO359" s="150" t="str">
        <f t="shared" si="149"/>
        <v/>
      </c>
      <c r="AP359" s="150" t="str">
        <f t="shared" si="149"/>
        <v/>
      </c>
      <c r="AQ359" s="150" t="str">
        <f t="shared" si="149"/>
        <v/>
      </c>
      <c r="AR359" s="150" t="str">
        <f t="shared" si="149"/>
        <v/>
      </c>
      <c r="AS359" s="150" t="str">
        <f t="shared" si="149"/>
        <v/>
      </c>
      <c r="AT359" s="150" t="str">
        <f t="shared" si="149"/>
        <v/>
      </c>
      <c r="AU359" s="150" t="str">
        <f t="shared" si="149"/>
        <v/>
      </c>
      <c r="AV359" s="150" t="str">
        <f t="shared" si="149"/>
        <v/>
      </c>
      <c r="AW359" s="150" t="str">
        <f t="shared" si="149"/>
        <v/>
      </c>
      <c r="AX359" s="150" t="str">
        <f t="shared" si="149"/>
        <v/>
      </c>
      <c r="AY359" s="150" t="str">
        <f t="shared" si="149"/>
        <v/>
      </c>
      <c r="AZ359" s="150" t="str">
        <f t="shared" si="149"/>
        <v/>
      </c>
      <c r="BA359" s="150" t="str">
        <f t="shared" si="149"/>
        <v/>
      </c>
      <c r="BB359" s="150" t="str">
        <f t="shared" si="149"/>
        <v/>
      </c>
      <c r="BC359" s="150" t="str">
        <f t="shared" si="149"/>
        <v/>
      </c>
      <c r="BD359" s="150" t="str">
        <f t="shared" si="149"/>
        <v/>
      </c>
      <c r="BE359" s="150" t="str">
        <f t="shared" si="148"/>
        <v/>
      </c>
      <c r="BF359" s="150" t="str">
        <f t="shared" si="148"/>
        <v/>
      </c>
      <c r="BG359" s="150" t="str">
        <f t="shared" si="148"/>
        <v/>
      </c>
      <c r="BH359" s="150" t="str">
        <f t="shared" si="148"/>
        <v/>
      </c>
      <c r="BI359" s="150" t="str">
        <f t="shared" si="148"/>
        <v/>
      </c>
      <c r="BJ359" s="151" t="str">
        <f t="shared" si="148"/>
        <v/>
      </c>
      <c r="BK359" s="125"/>
    </row>
    <row r="360" spans="2:63" ht="15" customHeight="1" outlineLevel="1" x14ac:dyDescent="0.2">
      <c r="B360" s="119"/>
      <c r="C360" s="180" t="s">
        <v>439</v>
      </c>
      <c r="D360" s="146" t="s">
        <v>469</v>
      </c>
      <c r="E360" s="147">
        <f>MIN(E361:E362)</f>
        <v>10</v>
      </c>
      <c r="F360" s="147">
        <f>MAX(F361:F362)</f>
        <v>54</v>
      </c>
      <c r="G360" s="147">
        <f>F360-E360</f>
        <v>44</v>
      </c>
      <c r="H360" s="181">
        <f>AVERAGE(H361:H362)</f>
        <v>1</v>
      </c>
      <c r="I360" s="164"/>
      <c r="J360" s="150" t="str">
        <f t="shared" si="154"/>
        <v/>
      </c>
      <c r="K360" s="150" t="str">
        <f t="shared" si="154"/>
        <v/>
      </c>
      <c r="L360" s="150" t="str">
        <f t="shared" si="154"/>
        <v/>
      </c>
      <c r="M360" s="150" t="str">
        <f t="shared" si="154"/>
        <v/>
      </c>
      <c r="N360" s="150" t="str">
        <f t="shared" si="154"/>
        <v/>
      </c>
      <c r="O360" s="150" t="str">
        <f t="shared" si="154"/>
        <v/>
      </c>
      <c r="P360" s="150" t="str">
        <f t="shared" si="154"/>
        <v/>
      </c>
      <c r="Q360" s="150" t="str">
        <f t="shared" si="154"/>
        <v/>
      </c>
      <c r="R360" s="150" t="str">
        <f t="shared" si="154"/>
        <v/>
      </c>
      <c r="S360" s="150" t="str">
        <f t="shared" si="154"/>
        <v>█</v>
      </c>
      <c r="T360" s="150" t="str">
        <f t="shared" si="154"/>
        <v>█</v>
      </c>
      <c r="U360" s="150" t="str">
        <f t="shared" si="154"/>
        <v>█</v>
      </c>
      <c r="V360" s="150" t="str">
        <f t="shared" si="154"/>
        <v>█</v>
      </c>
      <c r="W360" s="150" t="str">
        <f t="shared" si="154"/>
        <v>█</v>
      </c>
      <c r="X360" s="150" t="str">
        <f t="shared" si="154"/>
        <v>█</v>
      </c>
      <c r="Y360" s="150" t="str">
        <f t="shared" si="154"/>
        <v>█</v>
      </c>
      <c r="Z360" s="150" t="str">
        <f t="shared" si="153"/>
        <v>█</v>
      </c>
      <c r="AA360" s="150" t="str">
        <f t="shared" si="153"/>
        <v>█</v>
      </c>
      <c r="AB360" s="150" t="str">
        <f t="shared" si="153"/>
        <v>█</v>
      </c>
      <c r="AC360" s="150" t="str">
        <f t="shared" si="153"/>
        <v>█</v>
      </c>
      <c r="AD360" s="150" t="str">
        <f t="shared" si="153"/>
        <v>█</v>
      </c>
      <c r="AE360" s="150" t="str">
        <f t="shared" si="153"/>
        <v>█</v>
      </c>
      <c r="AF360" s="150" t="str">
        <f t="shared" si="153"/>
        <v>█</v>
      </c>
      <c r="AG360" s="150" t="str">
        <f t="shared" si="153"/>
        <v>█</v>
      </c>
      <c r="AH360" s="150" t="str">
        <f t="shared" si="153"/>
        <v>█</v>
      </c>
      <c r="AI360" s="150" t="str">
        <f t="shared" si="153"/>
        <v>█</v>
      </c>
      <c r="AJ360" s="150" t="str">
        <f t="shared" si="153"/>
        <v>█</v>
      </c>
      <c r="AK360" s="150" t="str">
        <f t="shared" si="153"/>
        <v>█</v>
      </c>
      <c r="AL360" s="150" t="str">
        <f t="shared" si="153"/>
        <v>█</v>
      </c>
      <c r="AM360" s="150" t="str">
        <f t="shared" si="153"/>
        <v>█</v>
      </c>
      <c r="AN360" s="150" t="str">
        <f t="shared" si="153"/>
        <v>█</v>
      </c>
      <c r="AO360" s="150" t="str">
        <f t="shared" si="149"/>
        <v>█</v>
      </c>
      <c r="AP360" s="150" t="str">
        <f t="shared" si="149"/>
        <v>█</v>
      </c>
      <c r="AQ360" s="150" t="str">
        <f t="shared" si="149"/>
        <v>█</v>
      </c>
      <c r="AR360" s="150" t="str">
        <f t="shared" si="149"/>
        <v>█</v>
      </c>
      <c r="AS360" s="150" t="str">
        <f t="shared" si="149"/>
        <v>█</v>
      </c>
      <c r="AT360" s="150" t="str">
        <f t="shared" si="149"/>
        <v>█</v>
      </c>
      <c r="AU360" s="150" t="str">
        <f t="shared" si="149"/>
        <v>█</v>
      </c>
      <c r="AV360" s="150" t="str">
        <f t="shared" si="149"/>
        <v>█</v>
      </c>
      <c r="AW360" s="150" t="str">
        <f t="shared" si="149"/>
        <v>█</v>
      </c>
      <c r="AX360" s="150" t="str">
        <f t="shared" si="149"/>
        <v>█</v>
      </c>
      <c r="AY360" s="150" t="str">
        <f t="shared" si="149"/>
        <v>█</v>
      </c>
      <c r="AZ360" s="150" t="str">
        <f t="shared" si="149"/>
        <v>█</v>
      </c>
      <c r="BA360" s="150" t="str">
        <f t="shared" si="149"/>
        <v>█</v>
      </c>
      <c r="BB360" s="150" t="str">
        <f t="shared" si="149"/>
        <v>█</v>
      </c>
      <c r="BC360" s="150" t="str">
        <f t="shared" si="149"/>
        <v>█</v>
      </c>
      <c r="BD360" s="150" t="str">
        <f t="shared" si="149"/>
        <v>█</v>
      </c>
      <c r="BE360" s="150" t="str">
        <f t="shared" si="148"/>
        <v>█</v>
      </c>
      <c r="BF360" s="150" t="str">
        <f t="shared" si="148"/>
        <v>█</v>
      </c>
      <c r="BG360" s="150" t="str">
        <f t="shared" si="148"/>
        <v>█</v>
      </c>
      <c r="BH360" s="150" t="str">
        <f t="shared" si="148"/>
        <v>█</v>
      </c>
      <c r="BI360" s="150" t="str">
        <f t="shared" si="148"/>
        <v>█</v>
      </c>
      <c r="BJ360" s="151" t="str">
        <f t="shared" si="148"/>
        <v>█</v>
      </c>
      <c r="BK360" s="125"/>
    </row>
    <row r="361" spans="2:63" ht="15" customHeight="1" outlineLevel="2" x14ac:dyDescent="0.2">
      <c r="B361" s="119"/>
      <c r="C361" s="209" t="s">
        <v>440</v>
      </c>
      <c r="D361" s="153" t="s">
        <v>469</v>
      </c>
      <c r="E361" s="156">
        <v>10</v>
      </c>
      <c r="F361" s="154">
        <f t="shared" ref="F361:F362" si="155">E361+G361</f>
        <v>49</v>
      </c>
      <c r="G361" s="156">
        <v>39</v>
      </c>
      <c r="H361" s="155">
        <v>1</v>
      </c>
      <c r="I361" s="164"/>
      <c r="J361" s="150" t="str">
        <f t="shared" si="154"/>
        <v/>
      </c>
      <c r="K361" s="150" t="str">
        <f t="shared" si="154"/>
        <v/>
      </c>
      <c r="L361" s="150" t="str">
        <f t="shared" si="154"/>
        <v/>
      </c>
      <c r="M361" s="150" t="str">
        <f t="shared" si="154"/>
        <v/>
      </c>
      <c r="N361" s="150" t="str">
        <f t="shared" si="154"/>
        <v/>
      </c>
      <c r="O361" s="150" t="str">
        <f t="shared" si="154"/>
        <v/>
      </c>
      <c r="P361" s="150" t="str">
        <f t="shared" si="154"/>
        <v/>
      </c>
      <c r="Q361" s="150" t="str">
        <f t="shared" si="154"/>
        <v/>
      </c>
      <c r="R361" s="150" t="str">
        <f t="shared" si="154"/>
        <v/>
      </c>
      <c r="S361" s="150" t="str">
        <f t="shared" si="154"/>
        <v>█</v>
      </c>
      <c r="T361" s="150" t="str">
        <f t="shared" si="154"/>
        <v>█</v>
      </c>
      <c r="U361" s="150" t="str">
        <f t="shared" si="154"/>
        <v>█</v>
      </c>
      <c r="V361" s="150" t="str">
        <f t="shared" si="154"/>
        <v>█</v>
      </c>
      <c r="W361" s="150" t="str">
        <f t="shared" si="154"/>
        <v>█</v>
      </c>
      <c r="X361" s="150" t="str">
        <f t="shared" si="154"/>
        <v>█</v>
      </c>
      <c r="Y361" s="150" t="str">
        <f t="shared" si="154"/>
        <v>█</v>
      </c>
      <c r="Z361" s="150" t="str">
        <f t="shared" si="153"/>
        <v>█</v>
      </c>
      <c r="AA361" s="150" t="str">
        <f t="shared" si="153"/>
        <v>█</v>
      </c>
      <c r="AB361" s="150" t="str">
        <f t="shared" si="153"/>
        <v>█</v>
      </c>
      <c r="AC361" s="150" t="str">
        <f t="shared" si="153"/>
        <v>█</v>
      </c>
      <c r="AD361" s="150" t="str">
        <f t="shared" si="153"/>
        <v>█</v>
      </c>
      <c r="AE361" s="150" t="str">
        <f t="shared" si="153"/>
        <v>█</v>
      </c>
      <c r="AF361" s="150" t="str">
        <f t="shared" si="153"/>
        <v>█</v>
      </c>
      <c r="AG361" s="150" t="str">
        <f t="shared" si="153"/>
        <v>█</v>
      </c>
      <c r="AH361" s="150" t="str">
        <f t="shared" si="153"/>
        <v>█</v>
      </c>
      <c r="AI361" s="150" t="str">
        <f t="shared" si="153"/>
        <v>█</v>
      </c>
      <c r="AJ361" s="150" t="str">
        <f t="shared" si="153"/>
        <v>█</v>
      </c>
      <c r="AK361" s="150" t="str">
        <f t="shared" si="153"/>
        <v>█</v>
      </c>
      <c r="AL361" s="150" t="str">
        <f t="shared" si="153"/>
        <v>█</v>
      </c>
      <c r="AM361" s="150" t="str">
        <f t="shared" si="153"/>
        <v>█</v>
      </c>
      <c r="AN361" s="150" t="str">
        <f t="shared" si="153"/>
        <v>█</v>
      </c>
      <c r="AO361" s="150" t="str">
        <f t="shared" si="149"/>
        <v>█</v>
      </c>
      <c r="AP361" s="150" t="str">
        <f t="shared" si="149"/>
        <v>█</v>
      </c>
      <c r="AQ361" s="150" t="str">
        <f t="shared" si="149"/>
        <v>█</v>
      </c>
      <c r="AR361" s="150" t="str">
        <f t="shared" si="149"/>
        <v>█</v>
      </c>
      <c r="AS361" s="150" t="str">
        <f t="shared" si="149"/>
        <v>█</v>
      </c>
      <c r="AT361" s="150" t="str">
        <f t="shared" si="149"/>
        <v>█</v>
      </c>
      <c r="AU361" s="150" t="str">
        <f t="shared" si="149"/>
        <v>█</v>
      </c>
      <c r="AV361" s="150" t="str">
        <f t="shared" si="149"/>
        <v>█</v>
      </c>
      <c r="AW361" s="150" t="str">
        <f t="shared" si="149"/>
        <v>█</v>
      </c>
      <c r="AX361" s="150" t="str">
        <f t="shared" si="149"/>
        <v>█</v>
      </c>
      <c r="AY361" s="150" t="str">
        <f t="shared" si="149"/>
        <v>█</v>
      </c>
      <c r="AZ361" s="150" t="str">
        <f t="shared" si="149"/>
        <v>█</v>
      </c>
      <c r="BA361" s="150" t="str">
        <f t="shared" si="149"/>
        <v>█</v>
      </c>
      <c r="BB361" s="150" t="str">
        <f t="shared" si="149"/>
        <v>█</v>
      </c>
      <c r="BC361" s="150" t="str">
        <f t="shared" si="149"/>
        <v>█</v>
      </c>
      <c r="BD361" s="150" t="str">
        <f t="shared" si="149"/>
        <v>█</v>
      </c>
      <c r="BE361" s="150" t="str">
        <f t="shared" ref="BE361:BJ362" si="156">IF(AND(BE$8&gt;=$E361,BE$8&lt;=$E361+$G361),IF($E361+$G361*$H361&gt;BE$8,$Y$4,""),"")</f>
        <v>█</v>
      </c>
      <c r="BF361" s="150" t="str">
        <f t="shared" si="156"/>
        <v/>
      </c>
      <c r="BG361" s="150" t="str">
        <f t="shared" si="156"/>
        <v/>
      </c>
      <c r="BH361" s="150" t="str">
        <f t="shared" si="156"/>
        <v/>
      </c>
      <c r="BI361" s="150" t="str">
        <f t="shared" si="156"/>
        <v/>
      </c>
      <c r="BJ361" s="151" t="str">
        <f t="shared" si="156"/>
        <v/>
      </c>
      <c r="BK361" s="125"/>
    </row>
    <row r="362" spans="2:63" ht="15" customHeight="1" outlineLevel="2" x14ac:dyDescent="0.2">
      <c r="B362" s="119"/>
      <c r="C362" s="219" t="s">
        <v>441</v>
      </c>
      <c r="D362" s="225" t="s">
        <v>469</v>
      </c>
      <c r="E362" s="160">
        <v>10</v>
      </c>
      <c r="F362" s="161">
        <f t="shared" si="155"/>
        <v>54</v>
      </c>
      <c r="G362" s="160">
        <v>44</v>
      </c>
      <c r="H362" s="162">
        <v>1</v>
      </c>
      <c r="I362" s="164"/>
      <c r="J362" s="150" t="str">
        <f t="shared" si="154"/>
        <v/>
      </c>
      <c r="K362" s="150" t="str">
        <f t="shared" si="154"/>
        <v/>
      </c>
      <c r="L362" s="150" t="str">
        <f t="shared" si="154"/>
        <v/>
      </c>
      <c r="M362" s="150" t="str">
        <f t="shared" si="154"/>
        <v/>
      </c>
      <c r="N362" s="150" t="str">
        <f t="shared" si="154"/>
        <v/>
      </c>
      <c r="O362" s="150" t="str">
        <f t="shared" si="154"/>
        <v/>
      </c>
      <c r="P362" s="150" t="str">
        <f t="shared" si="154"/>
        <v/>
      </c>
      <c r="Q362" s="150" t="str">
        <f t="shared" si="154"/>
        <v/>
      </c>
      <c r="R362" s="150" t="str">
        <f t="shared" si="154"/>
        <v/>
      </c>
      <c r="S362" s="150" t="str">
        <f t="shared" si="154"/>
        <v>█</v>
      </c>
      <c r="T362" s="150" t="str">
        <f t="shared" si="154"/>
        <v>█</v>
      </c>
      <c r="U362" s="150" t="str">
        <f t="shared" si="154"/>
        <v>█</v>
      </c>
      <c r="V362" s="150" t="str">
        <f t="shared" si="154"/>
        <v>█</v>
      </c>
      <c r="W362" s="150" t="str">
        <f t="shared" si="154"/>
        <v>█</v>
      </c>
      <c r="X362" s="150" t="str">
        <f t="shared" si="154"/>
        <v>█</v>
      </c>
      <c r="Y362" s="150" t="str">
        <f t="shared" si="154"/>
        <v>█</v>
      </c>
      <c r="Z362" s="150" t="str">
        <f t="shared" si="153"/>
        <v>█</v>
      </c>
      <c r="AA362" s="150" t="str">
        <f t="shared" si="153"/>
        <v>█</v>
      </c>
      <c r="AB362" s="150" t="str">
        <f t="shared" si="153"/>
        <v>█</v>
      </c>
      <c r="AC362" s="150" t="str">
        <f t="shared" si="153"/>
        <v>█</v>
      </c>
      <c r="AD362" s="150" t="str">
        <f t="shared" si="153"/>
        <v>█</v>
      </c>
      <c r="AE362" s="150" t="str">
        <f t="shared" si="153"/>
        <v>█</v>
      </c>
      <c r="AF362" s="150" t="str">
        <f t="shared" si="153"/>
        <v>█</v>
      </c>
      <c r="AG362" s="150" t="str">
        <f t="shared" si="153"/>
        <v>█</v>
      </c>
      <c r="AH362" s="150" t="str">
        <f t="shared" si="153"/>
        <v>█</v>
      </c>
      <c r="AI362" s="150" t="str">
        <f t="shared" si="153"/>
        <v>█</v>
      </c>
      <c r="AJ362" s="150" t="str">
        <f t="shared" si="153"/>
        <v>█</v>
      </c>
      <c r="AK362" s="150" t="str">
        <f t="shared" si="153"/>
        <v>█</v>
      </c>
      <c r="AL362" s="150" t="str">
        <f t="shared" si="153"/>
        <v>█</v>
      </c>
      <c r="AM362" s="150" t="str">
        <f t="shared" si="153"/>
        <v>█</v>
      </c>
      <c r="AN362" s="150" t="str">
        <f t="shared" si="153"/>
        <v>█</v>
      </c>
      <c r="AO362" s="150" t="str">
        <f t="shared" ref="AO362:BD362" si="157">IF(AND(AO$8&gt;=$E362,AO$8&lt;=$E362+$G362),IF($E362+$G362*$H362&gt;AO$8,$Y$4,""),"")</f>
        <v>█</v>
      </c>
      <c r="AP362" s="150" t="str">
        <f t="shared" si="157"/>
        <v>█</v>
      </c>
      <c r="AQ362" s="150" t="str">
        <f t="shared" si="157"/>
        <v>█</v>
      </c>
      <c r="AR362" s="150" t="str">
        <f t="shared" si="157"/>
        <v>█</v>
      </c>
      <c r="AS362" s="150" t="str">
        <f t="shared" si="157"/>
        <v>█</v>
      </c>
      <c r="AT362" s="150" t="str">
        <f t="shared" si="157"/>
        <v>█</v>
      </c>
      <c r="AU362" s="150" t="str">
        <f t="shared" si="157"/>
        <v>█</v>
      </c>
      <c r="AV362" s="150" t="str">
        <f t="shared" si="157"/>
        <v>█</v>
      </c>
      <c r="AW362" s="150" t="str">
        <f t="shared" si="157"/>
        <v>█</v>
      </c>
      <c r="AX362" s="150" t="str">
        <f t="shared" si="157"/>
        <v>█</v>
      </c>
      <c r="AY362" s="150" t="str">
        <f t="shared" si="157"/>
        <v>█</v>
      </c>
      <c r="AZ362" s="150" t="str">
        <f t="shared" si="157"/>
        <v>█</v>
      </c>
      <c r="BA362" s="150" t="str">
        <f t="shared" si="157"/>
        <v>█</v>
      </c>
      <c r="BB362" s="150" t="str">
        <f t="shared" si="157"/>
        <v>█</v>
      </c>
      <c r="BC362" s="150" t="str">
        <f t="shared" si="157"/>
        <v>█</v>
      </c>
      <c r="BD362" s="150" t="str">
        <f t="shared" si="157"/>
        <v>█</v>
      </c>
      <c r="BE362" s="150" t="str">
        <f t="shared" si="156"/>
        <v>█</v>
      </c>
      <c r="BF362" s="150" t="str">
        <f t="shared" si="156"/>
        <v>█</v>
      </c>
      <c r="BG362" s="150" t="str">
        <f t="shared" si="156"/>
        <v>█</v>
      </c>
      <c r="BH362" s="150" t="str">
        <f t="shared" si="156"/>
        <v>█</v>
      </c>
      <c r="BI362" s="150" t="str">
        <f t="shared" si="156"/>
        <v>█</v>
      </c>
      <c r="BJ362" s="151" t="str">
        <f t="shared" si="156"/>
        <v>█</v>
      </c>
      <c r="BK362" s="125"/>
    </row>
    <row r="363" spans="2:63" ht="5.0999999999999996" customHeight="1" thickBot="1" x14ac:dyDescent="0.25">
      <c r="B363" s="119"/>
      <c r="C363" s="220"/>
      <c r="D363" s="167"/>
      <c r="E363" s="168"/>
      <c r="F363" s="169"/>
      <c r="G363" s="168"/>
      <c r="H363" s="226"/>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25"/>
    </row>
    <row r="364" spans="2:63" ht="15" customHeight="1" x14ac:dyDescent="0.3">
      <c r="B364" s="119"/>
      <c r="C364" s="227" t="s">
        <v>442</v>
      </c>
      <c r="D364" s="228" t="s">
        <v>470</v>
      </c>
      <c r="E364" s="229">
        <f>MIN(E365,E366,E368,E383,E385,E387)</f>
        <v>8</v>
      </c>
      <c r="F364" s="229">
        <f>MAX(F365,F366,F368,F383,F385,F387)</f>
        <v>28</v>
      </c>
      <c r="G364" s="229">
        <f>F364-E364</f>
        <v>20</v>
      </c>
      <c r="H364" s="230">
        <f>AVERAGE(H365:H387)</f>
        <v>1</v>
      </c>
      <c r="I364" s="196"/>
      <c r="J364" s="150" t="str">
        <f t="shared" ref="J364:Y379" si="158">IF(AND(J$8&gt;=$E364,J$8&lt;=$E364+$G364),IF($E364+$G364*$H364&gt;J$8,$Y$4,""),"")</f>
        <v/>
      </c>
      <c r="K364" s="150" t="str">
        <f t="shared" si="158"/>
        <v/>
      </c>
      <c r="L364" s="150" t="str">
        <f t="shared" si="158"/>
        <v/>
      </c>
      <c r="M364" s="150" t="str">
        <f t="shared" si="158"/>
        <v/>
      </c>
      <c r="N364" s="150" t="str">
        <f t="shared" si="158"/>
        <v/>
      </c>
      <c r="O364" s="150" t="str">
        <f t="shared" si="158"/>
        <v/>
      </c>
      <c r="P364" s="150" t="str">
        <f t="shared" si="158"/>
        <v/>
      </c>
      <c r="Q364" s="150" t="str">
        <f t="shared" si="158"/>
        <v>█</v>
      </c>
      <c r="R364" s="150" t="str">
        <f t="shared" si="158"/>
        <v>█</v>
      </c>
      <c r="S364" s="150" t="str">
        <f t="shared" si="158"/>
        <v>█</v>
      </c>
      <c r="T364" s="150" t="str">
        <f t="shared" si="158"/>
        <v>█</v>
      </c>
      <c r="U364" s="150" t="str">
        <f t="shared" si="158"/>
        <v>█</v>
      </c>
      <c r="V364" s="150" t="str">
        <f t="shared" si="158"/>
        <v>█</v>
      </c>
      <c r="W364" s="150" t="str">
        <f t="shared" si="158"/>
        <v>█</v>
      </c>
      <c r="X364" s="150" t="str">
        <f t="shared" si="158"/>
        <v>█</v>
      </c>
      <c r="Y364" s="150" t="str">
        <f t="shared" si="158"/>
        <v>█</v>
      </c>
      <c r="Z364" s="150" t="str">
        <f t="shared" ref="Z364:AO380" si="159">IF(AND(Z$8&gt;=$E364,Z$8&lt;=$E364+$G364),IF($E364+$G364*$H364&gt;Z$8,$Y$4,""),"")</f>
        <v>█</v>
      </c>
      <c r="AA364" s="150" t="str">
        <f t="shared" si="159"/>
        <v>█</v>
      </c>
      <c r="AB364" s="150" t="str">
        <f t="shared" si="159"/>
        <v>█</v>
      </c>
      <c r="AC364" s="150" t="str">
        <f t="shared" si="159"/>
        <v>█</v>
      </c>
      <c r="AD364" s="150" t="str">
        <f t="shared" si="159"/>
        <v>█</v>
      </c>
      <c r="AE364" s="150" t="str">
        <f t="shared" si="159"/>
        <v>█</v>
      </c>
      <c r="AF364" s="150" t="str">
        <f t="shared" si="159"/>
        <v>█</v>
      </c>
      <c r="AG364" s="150" t="str">
        <f t="shared" si="159"/>
        <v>█</v>
      </c>
      <c r="AH364" s="150" t="str">
        <f t="shared" si="159"/>
        <v>█</v>
      </c>
      <c r="AI364" s="150" t="str">
        <f t="shared" si="159"/>
        <v>█</v>
      </c>
      <c r="AJ364" s="150" t="str">
        <f t="shared" si="159"/>
        <v>█</v>
      </c>
      <c r="AK364" s="150" t="str">
        <f t="shared" si="159"/>
        <v/>
      </c>
      <c r="AL364" s="150" t="str">
        <f t="shared" si="159"/>
        <v/>
      </c>
      <c r="AM364" s="150" t="str">
        <f t="shared" si="159"/>
        <v/>
      </c>
      <c r="AN364" s="150" t="str">
        <f t="shared" si="159"/>
        <v/>
      </c>
      <c r="AO364" s="150" t="str">
        <f t="shared" si="159"/>
        <v/>
      </c>
      <c r="AP364" s="150" t="str">
        <f t="shared" ref="AP364:BE379" si="160">IF(AND(AP$8&gt;=$E364,AP$8&lt;=$E364+$G364),IF($E364+$G364*$H364&gt;AP$8,$Y$4,""),"")</f>
        <v/>
      </c>
      <c r="AQ364" s="150" t="str">
        <f t="shared" si="160"/>
        <v/>
      </c>
      <c r="AR364" s="150" t="str">
        <f t="shared" si="160"/>
        <v/>
      </c>
      <c r="AS364" s="150" t="str">
        <f t="shared" si="160"/>
        <v/>
      </c>
      <c r="AT364" s="150" t="str">
        <f t="shared" si="160"/>
        <v/>
      </c>
      <c r="AU364" s="150" t="str">
        <f t="shared" si="160"/>
        <v/>
      </c>
      <c r="AV364" s="150" t="str">
        <f t="shared" si="160"/>
        <v/>
      </c>
      <c r="AW364" s="150" t="str">
        <f t="shared" si="160"/>
        <v/>
      </c>
      <c r="AX364" s="150" t="str">
        <f t="shared" si="160"/>
        <v/>
      </c>
      <c r="AY364" s="150" t="str">
        <f t="shared" si="160"/>
        <v/>
      </c>
      <c r="AZ364" s="150" t="str">
        <f t="shared" si="160"/>
        <v/>
      </c>
      <c r="BA364" s="150" t="str">
        <f t="shared" si="160"/>
        <v/>
      </c>
      <c r="BB364" s="150" t="str">
        <f t="shared" si="160"/>
        <v/>
      </c>
      <c r="BC364" s="150" t="str">
        <f t="shared" si="160"/>
        <v/>
      </c>
      <c r="BD364" s="150" t="str">
        <f t="shared" si="160"/>
        <v/>
      </c>
      <c r="BE364" s="150" t="str">
        <f t="shared" si="160"/>
        <v/>
      </c>
      <c r="BF364" s="150" t="str">
        <f t="shared" ref="BF364:BJ378" si="161">IF(AND(BF$8&gt;=$E364,BF$8&lt;=$E364+$G364),IF($E364+$G364*$H364&gt;BF$8,$Y$4,""),"")</f>
        <v/>
      </c>
      <c r="BG364" s="150" t="str">
        <f t="shared" si="161"/>
        <v/>
      </c>
      <c r="BH364" s="150" t="str">
        <f t="shared" si="161"/>
        <v/>
      </c>
      <c r="BI364" s="150" t="str">
        <f t="shared" si="161"/>
        <v/>
      </c>
      <c r="BJ364" s="151" t="str">
        <f t="shared" si="161"/>
        <v/>
      </c>
      <c r="BK364" s="125"/>
    </row>
    <row r="365" spans="2:63" ht="15" customHeight="1" outlineLevel="1" x14ac:dyDescent="0.2">
      <c r="B365" s="119"/>
      <c r="C365" s="231" t="s">
        <v>443</v>
      </c>
      <c r="D365" s="146" t="s">
        <v>464</v>
      </c>
      <c r="E365" s="147">
        <v>8</v>
      </c>
      <c r="F365" s="147">
        <f t="shared" ref="F365:F388" si="162">E365+G365</f>
        <v>9</v>
      </c>
      <c r="G365" s="147">
        <v>1</v>
      </c>
      <c r="H365" s="232">
        <v>1</v>
      </c>
      <c r="I365" s="164"/>
      <c r="J365" s="150" t="str">
        <f t="shared" si="158"/>
        <v/>
      </c>
      <c r="K365" s="150" t="str">
        <f t="shared" si="158"/>
        <v/>
      </c>
      <c r="L365" s="150" t="str">
        <f t="shared" si="158"/>
        <v/>
      </c>
      <c r="M365" s="150" t="str">
        <f t="shared" si="158"/>
        <v/>
      </c>
      <c r="N365" s="150" t="str">
        <f t="shared" si="158"/>
        <v/>
      </c>
      <c r="O365" s="150" t="str">
        <f t="shared" si="158"/>
        <v/>
      </c>
      <c r="P365" s="150" t="str">
        <f t="shared" si="158"/>
        <v/>
      </c>
      <c r="Q365" s="150" t="str">
        <f t="shared" si="158"/>
        <v>█</v>
      </c>
      <c r="R365" s="150" t="str">
        <f t="shared" si="158"/>
        <v/>
      </c>
      <c r="S365" s="150" t="str">
        <f t="shared" si="158"/>
        <v/>
      </c>
      <c r="T365" s="150" t="str">
        <f t="shared" si="158"/>
        <v/>
      </c>
      <c r="U365" s="150" t="str">
        <f t="shared" si="158"/>
        <v/>
      </c>
      <c r="V365" s="150" t="str">
        <f t="shared" si="158"/>
        <v/>
      </c>
      <c r="W365" s="150" t="str">
        <f t="shared" si="158"/>
        <v/>
      </c>
      <c r="X365" s="150" t="str">
        <f t="shared" si="158"/>
        <v/>
      </c>
      <c r="Y365" s="150" t="str">
        <f t="shared" si="158"/>
        <v/>
      </c>
      <c r="Z365" s="150" t="str">
        <f t="shared" si="159"/>
        <v/>
      </c>
      <c r="AA365" s="150" t="str">
        <f t="shared" si="159"/>
        <v/>
      </c>
      <c r="AB365" s="150" t="str">
        <f t="shared" si="159"/>
        <v/>
      </c>
      <c r="AC365" s="150" t="str">
        <f t="shared" si="159"/>
        <v/>
      </c>
      <c r="AD365" s="150" t="str">
        <f t="shared" si="159"/>
        <v/>
      </c>
      <c r="AE365" s="150" t="str">
        <f t="shared" si="159"/>
        <v/>
      </c>
      <c r="AF365" s="150" t="str">
        <f t="shared" si="159"/>
        <v/>
      </c>
      <c r="AG365" s="150" t="str">
        <f t="shared" si="159"/>
        <v/>
      </c>
      <c r="AH365" s="150" t="str">
        <f t="shared" si="159"/>
        <v/>
      </c>
      <c r="AI365" s="150" t="str">
        <f t="shared" si="159"/>
        <v/>
      </c>
      <c r="AJ365" s="150" t="str">
        <f t="shared" si="159"/>
        <v/>
      </c>
      <c r="AK365" s="150" t="str">
        <f t="shared" si="159"/>
        <v/>
      </c>
      <c r="AL365" s="150" t="str">
        <f t="shared" si="159"/>
        <v/>
      </c>
      <c r="AM365" s="150" t="str">
        <f t="shared" si="159"/>
        <v/>
      </c>
      <c r="AN365" s="150" t="str">
        <f t="shared" si="159"/>
        <v/>
      </c>
      <c r="AO365" s="150" t="str">
        <f t="shared" si="159"/>
        <v/>
      </c>
      <c r="AP365" s="150" t="str">
        <f t="shared" si="160"/>
        <v/>
      </c>
      <c r="AQ365" s="150" t="str">
        <f t="shared" si="160"/>
        <v/>
      </c>
      <c r="AR365" s="150" t="str">
        <f t="shared" si="160"/>
        <v/>
      </c>
      <c r="AS365" s="150" t="str">
        <f t="shared" si="160"/>
        <v/>
      </c>
      <c r="AT365" s="150" t="str">
        <f t="shared" si="160"/>
        <v/>
      </c>
      <c r="AU365" s="150" t="str">
        <f t="shared" si="160"/>
        <v/>
      </c>
      <c r="AV365" s="150" t="str">
        <f t="shared" si="160"/>
        <v/>
      </c>
      <c r="AW365" s="150" t="str">
        <f t="shared" si="160"/>
        <v/>
      </c>
      <c r="AX365" s="150" t="str">
        <f t="shared" si="160"/>
        <v/>
      </c>
      <c r="AY365" s="150" t="str">
        <f t="shared" si="160"/>
        <v/>
      </c>
      <c r="AZ365" s="150" t="str">
        <f t="shared" si="160"/>
        <v/>
      </c>
      <c r="BA365" s="150" t="str">
        <f t="shared" si="160"/>
        <v/>
      </c>
      <c r="BB365" s="150" t="str">
        <f t="shared" si="160"/>
        <v/>
      </c>
      <c r="BC365" s="150" t="str">
        <f t="shared" si="160"/>
        <v/>
      </c>
      <c r="BD365" s="150" t="str">
        <f t="shared" si="160"/>
        <v/>
      </c>
      <c r="BE365" s="150" t="str">
        <f t="shared" si="160"/>
        <v/>
      </c>
      <c r="BF365" s="150" t="str">
        <f t="shared" si="161"/>
        <v/>
      </c>
      <c r="BG365" s="150" t="str">
        <f t="shared" si="161"/>
        <v/>
      </c>
      <c r="BH365" s="150" t="str">
        <f t="shared" si="161"/>
        <v/>
      </c>
      <c r="BI365" s="150" t="str">
        <f t="shared" si="161"/>
        <v/>
      </c>
      <c r="BJ365" s="151" t="str">
        <f t="shared" si="161"/>
        <v/>
      </c>
      <c r="BK365" s="125"/>
    </row>
    <row r="366" spans="2:63" ht="15" customHeight="1" outlineLevel="1" x14ac:dyDescent="0.2">
      <c r="B366" s="119"/>
      <c r="C366" s="233" t="s">
        <v>444</v>
      </c>
      <c r="D366" s="146" t="s">
        <v>464</v>
      </c>
      <c r="E366" s="147">
        <v>9</v>
      </c>
      <c r="F366" s="147">
        <f t="shared" si="162"/>
        <v>11</v>
      </c>
      <c r="G366" s="147">
        <v>2</v>
      </c>
      <c r="H366" s="232">
        <v>1</v>
      </c>
      <c r="I366" s="164"/>
      <c r="J366" s="150" t="str">
        <f t="shared" si="158"/>
        <v/>
      </c>
      <c r="K366" s="150" t="str">
        <f t="shared" si="158"/>
        <v/>
      </c>
      <c r="L366" s="150" t="str">
        <f t="shared" si="158"/>
        <v/>
      </c>
      <c r="M366" s="150" t="str">
        <f t="shared" si="158"/>
        <v/>
      </c>
      <c r="N366" s="150" t="str">
        <f t="shared" si="158"/>
        <v/>
      </c>
      <c r="O366" s="150" t="str">
        <f t="shared" si="158"/>
        <v/>
      </c>
      <c r="P366" s="150" t="str">
        <f t="shared" si="158"/>
        <v/>
      </c>
      <c r="Q366" s="150" t="str">
        <f t="shared" si="158"/>
        <v/>
      </c>
      <c r="R366" s="150" t="str">
        <f t="shared" si="158"/>
        <v>█</v>
      </c>
      <c r="S366" s="150" t="str">
        <f t="shared" si="158"/>
        <v>█</v>
      </c>
      <c r="T366" s="150" t="str">
        <f t="shared" si="158"/>
        <v/>
      </c>
      <c r="U366" s="150" t="str">
        <f t="shared" si="158"/>
        <v/>
      </c>
      <c r="V366" s="150" t="str">
        <f t="shared" si="158"/>
        <v/>
      </c>
      <c r="W366" s="150" t="str">
        <f t="shared" si="158"/>
        <v/>
      </c>
      <c r="X366" s="150" t="str">
        <f t="shared" si="158"/>
        <v/>
      </c>
      <c r="Y366" s="150" t="str">
        <f t="shared" si="158"/>
        <v/>
      </c>
      <c r="Z366" s="150" t="str">
        <f t="shared" si="159"/>
        <v/>
      </c>
      <c r="AA366" s="150" t="str">
        <f t="shared" si="159"/>
        <v/>
      </c>
      <c r="AB366" s="150" t="str">
        <f t="shared" si="159"/>
        <v/>
      </c>
      <c r="AC366" s="150" t="str">
        <f t="shared" si="159"/>
        <v/>
      </c>
      <c r="AD366" s="150" t="str">
        <f t="shared" si="159"/>
        <v/>
      </c>
      <c r="AE366" s="150" t="str">
        <f t="shared" si="159"/>
        <v/>
      </c>
      <c r="AF366" s="150" t="str">
        <f t="shared" si="159"/>
        <v/>
      </c>
      <c r="AG366" s="150" t="str">
        <f t="shared" si="159"/>
        <v/>
      </c>
      <c r="AH366" s="150" t="str">
        <f t="shared" si="159"/>
        <v/>
      </c>
      <c r="AI366" s="150" t="str">
        <f t="shared" si="159"/>
        <v/>
      </c>
      <c r="AJ366" s="150" t="str">
        <f t="shared" si="159"/>
        <v/>
      </c>
      <c r="AK366" s="150" t="str">
        <f t="shared" si="159"/>
        <v/>
      </c>
      <c r="AL366" s="150" t="str">
        <f t="shared" si="159"/>
        <v/>
      </c>
      <c r="AM366" s="150" t="str">
        <f t="shared" si="159"/>
        <v/>
      </c>
      <c r="AN366" s="150" t="str">
        <f t="shared" si="159"/>
        <v/>
      </c>
      <c r="AO366" s="150" t="str">
        <f t="shared" si="159"/>
        <v/>
      </c>
      <c r="AP366" s="150" t="str">
        <f t="shared" si="160"/>
        <v/>
      </c>
      <c r="AQ366" s="150" t="str">
        <f t="shared" si="160"/>
        <v/>
      </c>
      <c r="AR366" s="150" t="str">
        <f t="shared" si="160"/>
        <v/>
      </c>
      <c r="AS366" s="150" t="str">
        <f t="shared" si="160"/>
        <v/>
      </c>
      <c r="AT366" s="150" t="str">
        <f t="shared" si="160"/>
        <v/>
      </c>
      <c r="AU366" s="150" t="str">
        <f t="shared" si="160"/>
        <v/>
      </c>
      <c r="AV366" s="150" t="str">
        <f t="shared" si="160"/>
        <v/>
      </c>
      <c r="AW366" s="150" t="str">
        <f t="shared" si="160"/>
        <v/>
      </c>
      <c r="AX366" s="150" t="str">
        <f t="shared" si="160"/>
        <v/>
      </c>
      <c r="AY366" s="150" t="str">
        <f t="shared" si="160"/>
        <v/>
      </c>
      <c r="AZ366" s="150" t="str">
        <f t="shared" si="160"/>
        <v/>
      </c>
      <c r="BA366" s="150" t="str">
        <f t="shared" si="160"/>
        <v/>
      </c>
      <c r="BB366" s="150" t="str">
        <f t="shared" si="160"/>
        <v/>
      </c>
      <c r="BC366" s="150" t="str">
        <f t="shared" si="160"/>
        <v/>
      </c>
      <c r="BD366" s="150" t="str">
        <f t="shared" si="160"/>
        <v/>
      </c>
      <c r="BE366" s="150" t="str">
        <f t="shared" si="160"/>
        <v/>
      </c>
      <c r="BF366" s="150" t="str">
        <f t="shared" si="161"/>
        <v/>
      </c>
      <c r="BG366" s="150" t="str">
        <f t="shared" si="161"/>
        <v/>
      </c>
      <c r="BH366" s="150" t="str">
        <f t="shared" si="161"/>
        <v/>
      </c>
      <c r="BI366" s="150" t="str">
        <f t="shared" si="161"/>
        <v/>
      </c>
      <c r="BJ366" s="151" t="str">
        <f t="shared" si="161"/>
        <v/>
      </c>
      <c r="BK366" s="125"/>
    </row>
    <row r="367" spans="2:63" ht="15" customHeight="1" outlineLevel="2" x14ac:dyDescent="0.2">
      <c r="B367" s="119"/>
      <c r="C367" s="234" t="s">
        <v>445</v>
      </c>
      <c r="D367" s="146" t="s">
        <v>471</v>
      </c>
      <c r="E367" s="147">
        <v>11</v>
      </c>
      <c r="F367" s="147">
        <f t="shared" si="162"/>
        <v>13</v>
      </c>
      <c r="G367" s="147">
        <v>2</v>
      </c>
      <c r="H367" s="232">
        <v>1</v>
      </c>
      <c r="I367" s="164"/>
      <c r="J367" s="150" t="str">
        <f t="shared" si="158"/>
        <v/>
      </c>
      <c r="K367" s="150" t="str">
        <f t="shared" si="158"/>
        <v/>
      </c>
      <c r="L367" s="150" t="str">
        <f t="shared" si="158"/>
        <v/>
      </c>
      <c r="M367" s="150" t="str">
        <f t="shared" si="158"/>
        <v/>
      </c>
      <c r="N367" s="150" t="str">
        <f t="shared" si="158"/>
        <v/>
      </c>
      <c r="O367" s="150" t="str">
        <f t="shared" si="158"/>
        <v/>
      </c>
      <c r="P367" s="150" t="str">
        <f t="shared" si="158"/>
        <v/>
      </c>
      <c r="Q367" s="150" t="str">
        <f t="shared" si="158"/>
        <v/>
      </c>
      <c r="R367" s="150" t="str">
        <f t="shared" si="158"/>
        <v/>
      </c>
      <c r="S367" s="150" t="str">
        <f t="shared" si="158"/>
        <v/>
      </c>
      <c r="T367" s="150" t="str">
        <f t="shared" si="158"/>
        <v>█</v>
      </c>
      <c r="U367" s="150" t="str">
        <f t="shared" si="158"/>
        <v>█</v>
      </c>
      <c r="V367" s="150" t="str">
        <f t="shared" si="158"/>
        <v/>
      </c>
      <c r="W367" s="150" t="str">
        <f t="shared" si="158"/>
        <v/>
      </c>
      <c r="X367" s="150" t="str">
        <f t="shared" si="158"/>
        <v/>
      </c>
      <c r="Y367" s="150" t="str">
        <f t="shared" si="158"/>
        <v/>
      </c>
      <c r="Z367" s="150" t="str">
        <f t="shared" si="159"/>
        <v/>
      </c>
      <c r="AA367" s="150" t="str">
        <f t="shared" si="159"/>
        <v/>
      </c>
      <c r="AB367" s="150" t="str">
        <f t="shared" si="159"/>
        <v/>
      </c>
      <c r="AC367" s="150" t="str">
        <f t="shared" si="159"/>
        <v/>
      </c>
      <c r="AD367" s="150" t="str">
        <f t="shared" si="159"/>
        <v/>
      </c>
      <c r="AE367" s="150" t="str">
        <f t="shared" si="159"/>
        <v/>
      </c>
      <c r="AF367" s="150" t="str">
        <f t="shared" si="159"/>
        <v/>
      </c>
      <c r="AG367" s="150" t="str">
        <f t="shared" si="159"/>
        <v/>
      </c>
      <c r="AH367" s="150" t="str">
        <f t="shared" si="159"/>
        <v/>
      </c>
      <c r="AI367" s="150" t="str">
        <f t="shared" si="159"/>
        <v/>
      </c>
      <c r="AJ367" s="150" t="str">
        <f t="shared" si="159"/>
        <v/>
      </c>
      <c r="AK367" s="150" t="str">
        <f t="shared" si="159"/>
        <v/>
      </c>
      <c r="AL367" s="150" t="str">
        <f t="shared" si="159"/>
        <v/>
      </c>
      <c r="AM367" s="150" t="str">
        <f t="shared" si="159"/>
        <v/>
      </c>
      <c r="AN367" s="150" t="str">
        <f t="shared" si="159"/>
        <v/>
      </c>
      <c r="AO367" s="150" t="str">
        <f t="shared" si="159"/>
        <v/>
      </c>
      <c r="AP367" s="150" t="str">
        <f t="shared" si="160"/>
        <v/>
      </c>
      <c r="AQ367" s="150" t="str">
        <f t="shared" si="160"/>
        <v/>
      </c>
      <c r="AR367" s="150" t="str">
        <f t="shared" si="160"/>
        <v/>
      </c>
      <c r="AS367" s="150" t="str">
        <f t="shared" si="160"/>
        <v/>
      </c>
      <c r="AT367" s="150" t="str">
        <f t="shared" si="160"/>
        <v/>
      </c>
      <c r="AU367" s="150" t="str">
        <f t="shared" si="160"/>
        <v/>
      </c>
      <c r="AV367" s="150" t="str">
        <f t="shared" si="160"/>
        <v/>
      </c>
      <c r="AW367" s="150" t="str">
        <f t="shared" si="160"/>
        <v/>
      </c>
      <c r="AX367" s="150" t="str">
        <f t="shared" si="160"/>
        <v/>
      </c>
      <c r="AY367" s="150" t="str">
        <f t="shared" si="160"/>
        <v/>
      </c>
      <c r="AZ367" s="150" t="str">
        <f t="shared" si="160"/>
        <v/>
      </c>
      <c r="BA367" s="150" t="str">
        <f t="shared" si="160"/>
        <v/>
      </c>
      <c r="BB367" s="150" t="str">
        <f t="shared" si="160"/>
        <v/>
      </c>
      <c r="BC367" s="150" t="str">
        <f t="shared" si="160"/>
        <v/>
      </c>
      <c r="BD367" s="150" t="str">
        <f t="shared" si="160"/>
        <v/>
      </c>
      <c r="BE367" s="150" t="str">
        <f t="shared" si="160"/>
        <v/>
      </c>
      <c r="BF367" s="150" t="str">
        <f t="shared" si="161"/>
        <v/>
      </c>
      <c r="BG367" s="150" t="str">
        <f t="shared" si="161"/>
        <v/>
      </c>
      <c r="BH367" s="150" t="str">
        <f t="shared" si="161"/>
        <v/>
      </c>
      <c r="BI367" s="150" t="str">
        <f t="shared" si="161"/>
        <v/>
      </c>
      <c r="BJ367" s="151" t="str">
        <f t="shared" si="161"/>
        <v/>
      </c>
      <c r="BK367" s="125"/>
    </row>
    <row r="368" spans="2:63" ht="15" customHeight="1" outlineLevel="1" x14ac:dyDescent="0.2">
      <c r="B368" s="119"/>
      <c r="C368" s="233" t="s">
        <v>446</v>
      </c>
      <c r="D368" s="146" t="s">
        <v>464</v>
      </c>
      <c r="E368" s="147">
        <f>MIN(E369:E381)</f>
        <v>11</v>
      </c>
      <c r="F368" s="147">
        <f>MAX(F369:F381)</f>
        <v>25</v>
      </c>
      <c r="G368" s="147">
        <f>F368-E368</f>
        <v>14</v>
      </c>
      <c r="H368" s="232">
        <v>1</v>
      </c>
      <c r="I368" s="164"/>
      <c r="J368" s="150" t="str">
        <f t="shared" si="158"/>
        <v/>
      </c>
      <c r="K368" s="150" t="str">
        <f t="shared" si="158"/>
        <v/>
      </c>
      <c r="L368" s="150" t="str">
        <f t="shared" si="158"/>
        <v/>
      </c>
      <c r="M368" s="150" t="str">
        <f t="shared" si="158"/>
        <v/>
      </c>
      <c r="N368" s="150" t="str">
        <f t="shared" si="158"/>
        <v/>
      </c>
      <c r="O368" s="150" t="str">
        <f t="shared" si="158"/>
        <v/>
      </c>
      <c r="P368" s="150" t="str">
        <f t="shared" si="158"/>
        <v/>
      </c>
      <c r="Q368" s="150" t="str">
        <f t="shared" si="158"/>
        <v/>
      </c>
      <c r="R368" s="150" t="str">
        <f t="shared" si="158"/>
        <v/>
      </c>
      <c r="S368" s="150" t="str">
        <f t="shared" si="158"/>
        <v/>
      </c>
      <c r="T368" s="150" t="str">
        <f t="shared" si="158"/>
        <v>█</v>
      </c>
      <c r="U368" s="150" t="str">
        <f t="shared" si="158"/>
        <v>█</v>
      </c>
      <c r="V368" s="150" t="str">
        <f t="shared" si="158"/>
        <v>█</v>
      </c>
      <c r="W368" s="150" t="str">
        <f t="shared" si="158"/>
        <v>█</v>
      </c>
      <c r="X368" s="150" t="str">
        <f t="shared" si="158"/>
        <v>█</v>
      </c>
      <c r="Y368" s="150" t="str">
        <f t="shared" si="158"/>
        <v>█</v>
      </c>
      <c r="Z368" s="150" t="str">
        <f t="shared" si="159"/>
        <v>█</v>
      </c>
      <c r="AA368" s="150" t="str">
        <f t="shared" si="159"/>
        <v>█</v>
      </c>
      <c r="AB368" s="150" t="str">
        <f t="shared" si="159"/>
        <v>█</v>
      </c>
      <c r="AC368" s="150" t="str">
        <f t="shared" si="159"/>
        <v>█</v>
      </c>
      <c r="AD368" s="150" t="str">
        <f t="shared" si="159"/>
        <v>█</v>
      </c>
      <c r="AE368" s="150" t="str">
        <f t="shared" si="159"/>
        <v>█</v>
      </c>
      <c r="AF368" s="150" t="str">
        <f t="shared" si="159"/>
        <v>█</v>
      </c>
      <c r="AG368" s="150" t="str">
        <f t="shared" si="159"/>
        <v>█</v>
      </c>
      <c r="AH368" s="150" t="str">
        <f t="shared" si="159"/>
        <v/>
      </c>
      <c r="AI368" s="150" t="str">
        <f t="shared" si="159"/>
        <v/>
      </c>
      <c r="AJ368" s="150" t="str">
        <f t="shared" si="159"/>
        <v/>
      </c>
      <c r="AK368" s="150" t="str">
        <f t="shared" si="159"/>
        <v/>
      </c>
      <c r="AL368" s="150" t="str">
        <f t="shared" si="159"/>
        <v/>
      </c>
      <c r="AM368" s="150" t="str">
        <f t="shared" si="159"/>
        <v/>
      </c>
      <c r="AN368" s="150" t="str">
        <f t="shared" si="159"/>
        <v/>
      </c>
      <c r="AO368" s="150" t="str">
        <f t="shared" si="159"/>
        <v/>
      </c>
      <c r="AP368" s="150" t="str">
        <f t="shared" si="160"/>
        <v/>
      </c>
      <c r="AQ368" s="150" t="str">
        <f t="shared" si="160"/>
        <v/>
      </c>
      <c r="AR368" s="150" t="str">
        <f t="shared" si="160"/>
        <v/>
      </c>
      <c r="AS368" s="150" t="str">
        <f t="shared" si="160"/>
        <v/>
      </c>
      <c r="AT368" s="150" t="str">
        <f t="shared" si="160"/>
        <v/>
      </c>
      <c r="AU368" s="150" t="str">
        <f t="shared" si="160"/>
        <v/>
      </c>
      <c r="AV368" s="150" t="str">
        <f t="shared" si="160"/>
        <v/>
      </c>
      <c r="AW368" s="150" t="str">
        <f t="shared" si="160"/>
        <v/>
      </c>
      <c r="AX368" s="150" t="str">
        <f t="shared" si="160"/>
        <v/>
      </c>
      <c r="AY368" s="150" t="str">
        <f t="shared" si="160"/>
        <v/>
      </c>
      <c r="AZ368" s="150" t="str">
        <f t="shared" si="160"/>
        <v/>
      </c>
      <c r="BA368" s="150" t="str">
        <f t="shared" si="160"/>
        <v/>
      </c>
      <c r="BB368" s="150" t="str">
        <f t="shared" si="160"/>
        <v/>
      </c>
      <c r="BC368" s="150" t="str">
        <f t="shared" si="160"/>
        <v/>
      </c>
      <c r="BD368" s="150" t="str">
        <f t="shared" si="160"/>
        <v/>
      </c>
      <c r="BE368" s="150" t="str">
        <f t="shared" si="160"/>
        <v/>
      </c>
      <c r="BF368" s="150" t="str">
        <f t="shared" si="161"/>
        <v/>
      </c>
      <c r="BG368" s="150" t="str">
        <f t="shared" si="161"/>
        <v/>
      </c>
      <c r="BH368" s="150" t="str">
        <f t="shared" si="161"/>
        <v/>
      </c>
      <c r="BI368" s="150" t="str">
        <f t="shared" si="161"/>
        <v/>
      </c>
      <c r="BJ368" s="151" t="str">
        <f t="shared" si="161"/>
        <v/>
      </c>
      <c r="BK368" s="125"/>
    </row>
    <row r="369" spans="2:63" ht="15" customHeight="1" outlineLevel="2" x14ac:dyDescent="0.2">
      <c r="B369" s="119"/>
      <c r="C369" s="235" t="s">
        <v>447</v>
      </c>
      <c r="D369" s="153" t="s">
        <v>464</v>
      </c>
      <c r="E369" s="147">
        <v>11</v>
      </c>
      <c r="F369" s="236">
        <f t="shared" si="162"/>
        <v>13</v>
      </c>
      <c r="G369" s="147">
        <v>2</v>
      </c>
      <c r="H369" s="232">
        <v>1</v>
      </c>
      <c r="I369" s="164"/>
      <c r="J369" s="150" t="str">
        <f t="shared" si="158"/>
        <v/>
      </c>
      <c r="K369" s="150" t="str">
        <f t="shared" si="158"/>
        <v/>
      </c>
      <c r="L369" s="150" t="str">
        <f t="shared" si="158"/>
        <v/>
      </c>
      <c r="M369" s="150" t="str">
        <f t="shared" si="158"/>
        <v/>
      </c>
      <c r="N369" s="150" t="str">
        <f t="shared" si="158"/>
        <v/>
      </c>
      <c r="O369" s="150" t="str">
        <f t="shared" si="158"/>
        <v/>
      </c>
      <c r="P369" s="150" t="str">
        <f t="shared" si="158"/>
        <v/>
      </c>
      <c r="Q369" s="150" t="str">
        <f t="shared" si="158"/>
        <v/>
      </c>
      <c r="R369" s="150" t="str">
        <f t="shared" si="158"/>
        <v/>
      </c>
      <c r="S369" s="150" t="str">
        <f t="shared" si="158"/>
        <v/>
      </c>
      <c r="T369" s="150" t="str">
        <f t="shared" si="158"/>
        <v>█</v>
      </c>
      <c r="U369" s="150" t="str">
        <f t="shared" si="158"/>
        <v>█</v>
      </c>
      <c r="V369" s="150" t="str">
        <f t="shared" si="158"/>
        <v/>
      </c>
      <c r="W369" s="150" t="str">
        <f t="shared" si="158"/>
        <v/>
      </c>
      <c r="X369" s="150" t="str">
        <f t="shared" si="158"/>
        <v/>
      </c>
      <c r="Y369" s="150" t="str">
        <f t="shared" si="158"/>
        <v/>
      </c>
      <c r="Z369" s="150" t="str">
        <f t="shared" si="159"/>
        <v/>
      </c>
      <c r="AA369" s="150" t="str">
        <f t="shared" si="159"/>
        <v/>
      </c>
      <c r="AB369" s="150" t="str">
        <f t="shared" si="159"/>
        <v/>
      </c>
      <c r="AC369" s="150" t="str">
        <f t="shared" si="159"/>
        <v/>
      </c>
      <c r="AD369" s="150" t="str">
        <f t="shared" si="159"/>
        <v/>
      </c>
      <c r="AE369" s="150" t="str">
        <f t="shared" si="159"/>
        <v/>
      </c>
      <c r="AF369" s="150" t="str">
        <f t="shared" si="159"/>
        <v/>
      </c>
      <c r="AG369" s="150" t="str">
        <f t="shared" si="159"/>
        <v/>
      </c>
      <c r="AH369" s="150" t="str">
        <f t="shared" si="159"/>
        <v/>
      </c>
      <c r="AI369" s="150" t="str">
        <f t="shared" si="159"/>
        <v/>
      </c>
      <c r="AJ369" s="150" t="str">
        <f t="shared" si="159"/>
        <v/>
      </c>
      <c r="AK369" s="150" t="str">
        <f t="shared" si="159"/>
        <v/>
      </c>
      <c r="AL369" s="150" t="str">
        <f t="shared" si="159"/>
        <v/>
      </c>
      <c r="AM369" s="150" t="str">
        <f t="shared" si="159"/>
        <v/>
      </c>
      <c r="AN369" s="150" t="str">
        <f t="shared" si="159"/>
        <v/>
      </c>
      <c r="AO369" s="150" t="str">
        <f t="shared" si="159"/>
        <v/>
      </c>
      <c r="AP369" s="150" t="str">
        <f t="shared" si="160"/>
        <v/>
      </c>
      <c r="AQ369" s="150" t="str">
        <f t="shared" si="160"/>
        <v/>
      </c>
      <c r="AR369" s="150" t="str">
        <f t="shared" si="160"/>
        <v/>
      </c>
      <c r="AS369" s="150" t="str">
        <f t="shared" si="160"/>
        <v/>
      </c>
      <c r="AT369" s="150" t="str">
        <f t="shared" si="160"/>
        <v/>
      </c>
      <c r="AU369" s="150" t="str">
        <f t="shared" si="160"/>
        <v/>
      </c>
      <c r="AV369" s="150" t="str">
        <f t="shared" si="160"/>
        <v/>
      </c>
      <c r="AW369" s="150" t="str">
        <f t="shared" si="160"/>
        <v/>
      </c>
      <c r="AX369" s="150" t="str">
        <f t="shared" si="160"/>
        <v/>
      </c>
      <c r="AY369" s="150" t="str">
        <f t="shared" si="160"/>
        <v/>
      </c>
      <c r="AZ369" s="150" t="str">
        <f t="shared" si="160"/>
        <v/>
      </c>
      <c r="BA369" s="150" t="str">
        <f t="shared" si="160"/>
        <v/>
      </c>
      <c r="BB369" s="150" t="str">
        <f t="shared" si="160"/>
        <v/>
      </c>
      <c r="BC369" s="150" t="str">
        <f t="shared" si="160"/>
        <v/>
      </c>
      <c r="BD369" s="150" t="str">
        <f t="shared" si="160"/>
        <v/>
      </c>
      <c r="BE369" s="150" t="str">
        <f t="shared" si="160"/>
        <v/>
      </c>
      <c r="BF369" s="150" t="str">
        <f t="shared" si="161"/>
        <v/>
      </c>
      <c r="BG369" s="150" t="str">
        <f t="shared" si="161"/>
        <v/>
      </c>
      <c r="BH369" s="150" t="str">
        <f t="shared" si="161"/>
        <v/>
      </c>
      <c r="BI369" s="150" t="str">
        <f t="shared" si="161"/>
        <v/>
      </c>
      <c r="BJ369" s="151" t="str">
        <f t="shared" si="161"/>
        <v/>
      </c>
      <c r="BK369" s="125"/>
    </row>
    <row r="370" spans="2:63" ht="15" customHeight="1" outlineLevel="2" x14ac:dyDescent="0.2">
      <c r="B370" s="119"/>
      <c r="C370" s="237" t="s">
        <v>445</v>
      </c>
      <c r="D370" s="153" t="s">
        <v>471</v>
      </c>
      <c r="E370" s="147">
        <v>13</v>
      </c>
      <c r="F370" s="236">
        <f t="shared" si="162"/>
        <v>15</v>
      </c>
      <c r="G370" s="147">
        <v>2</v>
      </c>
      <c r="H370" s="232">
        <v>1</v>
      </c>
      <c r="I370" s="164"/>
      <c r="J370" s="150" t="str">
        <f t="shared" si="158"/>
        <v/>
      </c>
      <c r="K370" s="150" t="str">
        <f t="shared" si="158"/>
        <v/>
      </c>
      <c r="L370" s="150" t="str">
        <f t="shared" si="158"/>
        <v/>
      </c>
      <c r="M370" s="150" t="str">
        <f t="shared" si="158"/>
        <v/>
      </c>
      <c r="N370" s="150" t="str">
        <f t="shared" si="158"/>
        <v/>
      </c>
      <c r="O370" s="150" t="str">
        <f t="shared" si="158"/>
        <v/>
      </c>
      <c r="P370" s="150" t="str">
        <f t="shared" si="158"/>
        <v/>
      </c>
      <c r="Q370" s="150" t="str">
        <f t="shared" si="158"/>
        <v/>
      </c>
      <c r="R370" s="150" t="str">
        <f t="shared" si="158"/>
        <v/>
      </c>
      <c r="S370" s="150" t="str">
        <f t="shared" si="158"/>
        <v/>
      </c>
      <c r="T370" s="150" t="str">
        <f t="shared" si="158"/>
        <v/>
      </c>
      <c r="U370" s="150" t="str">
        <f t="shared" si="158"/>
        <v/>
      </c>
      <c r="V370" s="150" t="str">
        <f t="shared" si="158"/>
        <v>█</v>
      </c>
      <c r="W370" s="150" t="str">
        <f t="shared" si="158"/>
        <v>█</v>
      </c>
      <c r="X370" s="150" t="str">
        <f t="shared" si="158"/>
        <v/>
      </c>
      <c r="Y370" s="150" t="str">
        <f t="shared" si="158"/>
        <v/>
      </c>
      <c r="Z370" s="150" t="str">
        <f t="shared" si="159"/>
        <v/>
      </c>
      <c r="AA370" s="150" t="str">
        <f t="shared" si="159"/>
        <v/>
      </c>
      <c r="AB370" s="150" t="str">
        <f t="shared" si="159"/>
        <v/>
      </c>
      <c r="AC370" s="150" t="str">
        <f t="shared" si="159"/>
        <v/>
      </c>
      <c r="AD370" s="150" t="str">
        <f t="shared" si="159"/>
        <v/>
      </c>
      <c r="AE370" s="150" t="str">
        <f t="shared" si="159"/>
        <v/>
      </c>
      <c r="AF370" s="150" t="str">
        <f t="shared" si="159"/>
        <v/>
      </c>
      <c r="AG370" s="150" t="str">
        <f t="shared" si="159"/>
        <v/>
      </c>
      <c r="AH370" s="150" t="str">
        <f t="shared" si="159"/>
        <v/>
      </c>
      <c r="AI370" s="150" t="str">
        <f t="shared" si="159"/>
        <v/>
      </c>
      <c r="AJ370" s="150" t="str">
        <f t="shared" si="159"/>
        <v/>
      </c>
      <c r="AK370" s="150" t="str">
        <f t="shared" si="159"/>
        <v/>
      </c>
      <c r="AL370" s="150" t="str">
        <f t="shared" si="159"/>
        <v/>
      </c>
      <c r="AM370" s="150" t="str">
        <f t="shared" si="159"/>
        <v/>
      </c>
      <c r="AN370" s="150" t="str">
        <f t="shared" si="159"/>
        <v/>
      </c>
      <c r="AO370" s="150" t="str">
        <f t="shared" si="159"/>
        <v/>
      </c>
      <c r="AP370" s="150" t="str">
        <f t="shared" si="160"/>
        <v/>
      </c>
      <c r="AQ370" s="150" t="str">
        <f t="shared" si="160"/>
        <v/>
      </c>
      <c r="AR370" s="150" t="str">
        <f t="shared" si="160"/>
        <v/>
      </c>
      <c r="AS370" s="150" t="str">
        <f t="shared" si="160"/>
        <v/>
      </c>
      <c r="AT370" s="150" t="str">
        <f t="shared" si="160"/>
        <v/>
      </c>
      <c r="AU370" s="150" t="str">
        <f t="shared" si="160"/>
        <v/>
      </c>
      <c r="AV370" s="150" t="str">
        <f t="shared" si="160"/>
        <v/>
      </c>
      <c r="AW370" s="150" t="str">
        <f t="shared" si="160"/>
        <v/>
      </c>
      <c r="AX370" s="150" t="str">
        <f t="shared" si="160"/>
        <v/>
      </c>
      <c r="AY370" s="150" t="str">
        <f t="shared" si="160"/>
        <v/>
      </c>
      <c r="AZ370" s="150" t="str">
        <f t="shared" si="160"/>
        <v/>
      </c>
      <c r="BA370" s="150" t="str">
        <f t="shared" si="160"/>
        <v/>
      </c>
      <c r="BB370" s="150" t="str">
        <f t="shared" si="160"/>
        <v/>
      </c>
      <c r="BC370" s="150" t="str">
        <f t="shared" si="160"/>
        <v/>
      </c>
      <c r="BD370" s="150" t="str">
        <f t="shared" si="160"/>
        <v/>
      </c>
      <c r="BE370" s="150" t="str">
        <f t="shared" si="160"/>
        <v/>
      </c>
      <c r="BF370" s="150" t="str">
        <f t="shared" si="161"/>
        <v/>
      </c>
      <c r="BG370" s="150" t="str">
        <f t="shared" si="161"/>
        <v/>
      </c>
      <c r="BH370" s="150" t="str">
        <f t="shared" si="161"/>
        <v/>
      </c>
      <c r="BI370" s="150" t="str">
        <f t="shared" si="161"/>
        <v/>
      </c>
      <c r="BJ370" s="151" t="str">
        <f t="shared" si="161"/>
        <v/>
      </c>
      <c r="BK370" s="125"/>
    </row>
    <row r="371" spans="2:63" ht="15" customHeight="1" outlineLevel="2" x14ac:dyDescent="0.2">
      <c r="B371" s="119"/>
      <c r="C371" s="235" t="s">
        <v>448</v>
      </c>
      <c r="D371" s="153" t="s">
        <v>464</v>
      </c>
      <c r="E371" s="147">
        <v>13</v>
      </c>
      <c r="F371" s="236">
        <f t="shared" si="162"/>
        <v>15</v>
      </c>
      <c r="G371" s="147">
        <v>2</v>
      </c>
      <c r="H371" s="232">
        <v>1</v>
      </c>
      <c r="I371" s="164"/>
      <c r="J371" s="150" t="str">
        <f t="shared" si="158"/>
        <v/>
      </c>
      <c r="K371" s="150" t="str">
        <f t="shared" si="158"/>
        <v/>
      </c>
      <c r="L371" s="150" t="str">
        <f t="shared" si="158"/>
        <v/>
      </c>
      <c r="M371" s="150" t="str">
        <f t="shared" si="158"/>
        <v/>
      </c>
      <c r="N371" s="150" t="str">
        <f t="shared" si="158"/>
        <v/>
      </c>
      <c r="O371" s="150" t="str">
        <f t="shared" si="158"/>
        <v/>
      </c>
      <c r="P371" s="150" t="str">
        <f t="shared" si="158"/>
        <v/>
      </c>
      <c r="Q371" s="150" t="str">
        <f t="shared" si="158"/>
        <v/>
      </c>
      <c r="R371" s="150" t="str">
        <f t="shared" si="158"/>
        <v/>
      </c>
      <c r="S371" s="150" t="str">
        <f t="shared" si="158"/>
        <v/>
      </c>
      <c r="T371" s="150" t="str">
        <f t="shared" si="158"/>
        <v/>
      </c>
      <c r="U371" s="150" t="str">
        <f t="shared" si="158"/>
        <v/>
      </c>
      <c r="V371" s="150" t="str">
        <f t="shared" si="158"/>
        <v>█</v>
      </c>
      <c r="W371" s="150" t="str">
        <f t="shared" si="158"/>
        <v>█</v>
      </c>
      <c r="X371" s="150" t="str">
        <f t="shared" si="158"/>
        <v/>
      </c>
      <c r="Y371" s="150" t="str">
        <f t="shared" si="158"/>
        <v/>
      </c>
      <c r="Z371" s="150" t="str">
        <f t="shared" si="159"/>
        <v/>
      </c>
      <c r="AA371" s="150" t="str">
        <f t="shared" si="159"/>
        <v/>
      </c>
      <c r="AB371" s="150" t="str">
        <f t="shared" si="159"/>
        <v/>
      </c>
      <c r="AC371" s="150" t="str">
        <f t="shared" si="159"/>
        <v/>
      </c>
      <c r="AD371" s="150" t="str">
        <f t="shared" si="159"/>
        <v/>
      </c>
      <c r="AE371" s="150" t="str">
        <f t="shared" si="159"/>
        <v/>
      </c>
      <c r="AF371" s="150" t="str">
        <f t="shared" si="159"/>
        <v/>
      </c>
      <c r="AG371" s="150" t="str">
        <f t="shared" si="159"/>
        <v/>
      </c>
      <c r="AH371" s="150" t="str">
        <f t="shared" si="159"/>
        <v/>
      </c>
      <c r="AI371" s="150" t="str">
        <f t="shared" si="159"/>
        <v/>
      </c>
      <c r="AJ371" s="150" t="str">
        <f t="shared" si="159"/>
        <v/>
      </c>
      <c r="AK371" s="150" t="str">
        <f t="shared" si="159"/>
        <v/>
      </c>
      <c r="AL371" s="150" t="str">
        <f t="shared" si="159"/>
        <v/>
      </c>
      <c r="AM371" s="150" t="str">
        <f t="shared" si="159"/>
        <v/>
      </c>
      <c r="AN371" s="150" t="str">
        <f t="shared" si="159"/>
        <v/>
      </c>
      <c r="AO371" s="150" t="str">
        <f t="shared" si="159"/>
        <v/>
      </c>
      <c r="AP371" s="150" t="str">
        <f t="shared" si="160"/>
        <v/>
      </c>
      <c r="AQ371" s="150" t="str">
        <f t="shared" si="160"/>
        <v/>
      </c>
      <c r="AR371" s="150" t="str">
        <f t="shared" si="160"/>
        <v/>
      </c>
      <c r="AS371" s="150" t="str">
        <f t="shared" si="160"/>
        <v/>
      </c>
      <c r="AT371" s="150" t="str">
        <f t="shared" si="160"/>
        <v/>
      </c>
      <c r="AU371" s="150" t="str">
        <f t="shared" si="160"/>
        <v/>
      </c>
      <c r="AV371" s="150" t="str">
        <f t="shared" si="160"/>
        <v/>
      </c>
      <c r="AW371" s="150" t="str">
        <f t="shared" si="160"/>
        <v/>
      </c>
      <c r="AX371" s="150" t="str">
        <f t="shared" si="160"/>
        <v/>
      </c>
      <c r="AY371" s="150" t="str">
        <f t="shared" si="160"/>
        <v/>
      </c>
      <c r="AZ371" s="150" t="str">
        <f t="shared" si="160"/>
        <v/>
      </c>
      <c r="BA371" s="150" t="str">
        <f t="shared" si="160"/>
        <v/>
      </c>
      <c r="BB371" s="150" t="str">
        <f t="shared" si="160"/>
        <v/>
      </c>
      <c r="BC371" s="150" t="str">
        <f t="shared" si="160"/>
        <v/>
      </c>
      <c r="BD371" s="150" t="str">
        <f t="shared" si="160"/>
        <v/>
      </c>
      <c r="BE371" s="150" t="str">
        <f t="shared" si="160"/>
        <v/>
      </c>
      <c r="BF371" s="150" t="str">
        <f t="shared" si="161"/>
        <v/>
      </c>
      <c r="BG371" s="150" t="str">
        <f t="shared" si="161"/>
        <v/>
      </c>
      <c r="BH371" s="150" t="str">
        <f t="shared" si="161"/>
        <v/>
      </c>
      <c r="BI371" s="150" t="str">
        <f t="shared" si="161"/>
        <v/>
      </c>
      <c r="BJ371" s="151" t="str">
        <f t="shared" si="161"/>
        <v/>
      </c>
      <c r="BK371" s="125"/>
    </row>
    <row r="372" spans="2:63" ht="15" customHeight="1" outlineLevel="2" x14ac:dyDescent="0.2">
      <c r="B372" s="119"/>
      <c r="C372" s="237" t="s">
        <v>445</v>
      </c>
      <c r="D372" s="153" t="s">
        <v>471</v>
      </c>
      <c r="E372" s="147">
        <v>15</v>
      </c>
      <c r="F372" s="236">
        <f t="shared" si="162"/>
        <v>17</v>
      </c>
      <c r="G372" s="147">
        <v>2</v>
      </c>
      <c r="H372" s="232">
        <v>1</v>
      </c>
      <c r="I372" s="164"/>
      <c r="J372" s="150" t="str">
        <f t="shared" si="158"/>
        <v/>
      </c>
      <c r="K372" s="150" t="str">
        <f t="shared" si="158"/>
        <v/>
      </c>
      <c r="L372" s="150" t="str">
        <f t="shared" si="158"/>
        <v/>
      </c>
      <c r="M372" s="150" t="str">
        <f t="shared" si="158"/>
        <v/>
      </c>
      <c r="N372" s="150" t="str">
        <f t="shared" si="158"/>
        <v/>
      </c>
      <c r="O372" s="150" t="str">
        <f t="shared" si="158"/>
        <v/>
      </c>
      <c r="P372" s="150" t="str">
        <f t="shared" si="158"/>
        <v/>
      </c>
      <c r="Q372" s="150" t="str">
        <f t="shared" si="158"/>
        <v/>
      </c>
      <c r="R372" s="150" t="str">
        <f t="shared" si="158"/>
        <v/>
      </c>
      <c r="S372" s="150" t="str">
        <f t="shared" si="158"/>
        <v/>
      </c>
      <c r="T372" s="150" t="str">
        <f t="shared" si="158"/>
        <v/>
      </c>
      <c r="U372" s="150" t="str">
        <f t="shared" si="158"/>
        <v/>
      </c>
      <c r="V372" s="150" t="str">
        <f t="shared" si="158"/>
        <v/>
      </c>
      <c r="W372" s="150" t="str">
        <f t="shared" si="158"/>
        <v/>
      </c>
      <c r="X372" s="150" t="str">
        <f t="shared" si="158"/>
        <v>█</v>
      </c>
      <c r="Y372" s="150" t="str">
        <f t="shared" si="158"/>
        <v>█</v>
      </c>
      <c r="Z372" s="150" t="str">
        <f t="shared" si="159"/>
        <v/>
      </c>
      <c r="AA372" s="150" t="str">
        <f t="shared" si="159"/>
        <v/>
      </c>
      <c r="AB372" s="150" t="str">
        <f t="shared" si="159"/>
        <v/>
      </c>
      <c r="AC372" s="150" t="str">
        <f t="shared" si="159"/>
        <v/>
      </c>
      <c r="AD372" s="150" t="str">
        <f t="shared" si="159"/>
        <v/>
      </c>
      <c r="AE372" s="150" t="str">
        <f t="shared" si="159"/>
        <v/>
      </c>
      <c r="AF372" s="150" t="str">
        <f t="shared" si="159"/>
        <v/>
      </c>
      <c r="AG372" s="150" t="str">
        <f t="shared" si="159"/>
        <v/>
      </c>
      <c r="AH372" s="150" t="str">
        <f t="shared" si="159"/>
        <v/>
      </c>
      <c r="AI372" s="150" t="str">
        <f t="shared" si="159"/>
        <v/>
      </c>
      <c r="AJ372" s="150" t="str">
        <f t="shared" si="159"/>
        <v/>
      </c>
      <c r="AK372" s="150" t="str">
        <f t="shared" si="159"/>
        <v/>
      </c>
      <c r="AL372" s="150" t="str">
        <f t="shared" si="159"/>
        <v/>
      </c>
      <c r="AM372" s="150" t="str">
        <f t="shared" si="159"/>
        <v/>
      </c>
      <c r="AN372" s="150" t="str">
        <f t="shared" si="159"/>
        <v/>
      </c>
      <c r="AO372" s="150" t="str">
        <f t="shared" si="159"/>
        <v/>
      </c>
      <c r="AP372" s="150" t="str">
        <f t="shared" si="160"/>
        <v/>
      </c>
      <c r="AQ372" s="150" t="str">
        <f t="shared" si="160"/>
        <v/>
      </c>
      <c r="AR372" s="150" t="str">
        <f t="shared" si="160"/>
        <v/>
      </c>
      <c r="AS372" s="150" t="str">
        <f t="shared" si="160"/>
        <v/>
      </c>
      <c r="AT372" s="150" t="str">
        <f t="shared" si="160"/>
        <v/>
      </c>
      <c r="AU372" s="150" t="str">
        <f t="shared" si="160"/>
        <v/>
      </c>
      <c r="AV372" s="150" t="str">
        <f t="shared" si="160"/>
        <v/>
      </c>
      <c r="AW372" s="150" t="str">
        <f t="shared" si="160"/>
        <v/>
      </c>
      <c r="AX372" s="150" t="str">
        <f t="shared" si="160"/>
        <v/>
      </c>
      <c r="AY372" s="150" t="str">
        <f t="shared" si="160"/>
        <v/>
      </c>
      <c r="AZ372" s="150" t="str">
        <f t="shared" si="160"/>
        <v/>
      </c>
      <c r="BA372" s="150" t="str">
        <f t="shared" si="160"/>
        <v/>
      </c>
      <c r="BB372" s="150" t="str">
        <f t="shared" si="160"/>
        <v/>
      </c>
      <c r="BC372" s="150" t="str">
        <f t="shared" si="160"/>
        <v/>
      </c>
      <c r="BD372" s="150" t="str">
        <f t="shared" si="160"/>
        <v/>
      </c>
      <c r="BE372" s="150" t="str">
        <f t="shared" si="160"/>
        <v/>
      </c>
      <c r="BF372" s="150" t="str">
        <f t="shared" si="161"/>
        <v/>
      </c>
      <c r="BG372" s="150" t="str">
        <f t="shared" si="161"/>
        <v/>
      </c>
      <c r="BH372" s="150" t="str">
        <f t="shared" si="161"/>
        <v/>
      </c>
      <c r="BI372" s="150" t="str">
        <f t="shared" si="161"/>
        <v/>
      </c>
      <c r="BJ372" s="151" t="str">
        <f t="shared" si="161"/>
        <v/>
      </c>
      <c r="BK372" s="125"/>
    </row>
    <row r="373" spans="2:63" ht="15" customHeight="1" outlineLevel="2" x14ac:dyDescent="0.2">
      <c r="B373" s="119"/>
      <c r="C373" s="235" t="s">
        <v>449</v>
      </c>
      <c r="D373" s="153" t="s">
        <v>464</v>
      </c>
      <c r="E373" s="147">
        <v>15</v>
      </c>
      <c r="F373" s="236">
        <f t="shared" si="162"/>
        <v>17</v>
      </c>
      <c r="G373" s="147">
        <v>2</v>
      </c>
      <c r="H373" s="232">
        <v>1</v>
      </c>
      <c r="I373" s="164"/>
      <c r="J373" s="150" t="str">
        <f t="shared" si="158"/>
        <v/>
      </c>
      <c r="K373" s="150" t="str">
        <f t="shared" si="158"/>
        <v/>
      </c>
      <c r="L373" s="150" t="str">
        <f t="shared" si="158"/>
        <v/>
      </c>
      <c r="M373" s="150" t="str">
        <f t="shared" si="158"/>
        <v/>
      </c>
      <c r="N373" s="150" t="str">
        <f t="shared" si="158"/>
        <v/>
      </c>
      <c r="O373" s="150" t="str">
        <f t="shared" si="158"/>
        <v/>
      </c>
      <c r="P373" s="150" t="str">
        <f t="shared" si="158"/>
        <v/>
      </c>
      <c r="Q373" s="150" t="str">
        <f t="shared" si="158"/>
        <v/>
      </c>
      <c r="R373" s="150" t="str">
        <f t="shared" si="158"/>
        <v/>
      </c>
      <c r="S373" s="150" t="str">
        <f t="shared" si="158"/>
        <v/>
      </c>
      <c r="T373" s="150" t="str">
        <f t="shared" si="158"/>
        <v/>
      </c>
      <c r="U373" s="150" t="str">
        <f t="shared" si="158"/>
        <v/>
      </c>
      <c r="V373" s="150" t="str">
        <f t="shared" si="158"/>
        <v/>
      </c>
      <c r="W373" s="150" t="str">
        <f t="shared" si="158"/>
        <v/>
      </c>
      <c r="X373" s="150" t="str">
        <f t="shared" si="158"/>
        <v>█</v>
      </c>
      <c r="Y373" s="150" t="str">
        <f t="shared" si="158"/>
        <v>█</v>
      </c>
      <c r="Z373" s="150" t="str">
        <f t="shared" si="159"/>
        <v/>
      </c>
      <c r="AA373" s="150" t="str">
        <f t="shared" si="159"/>
        <v/>
      </c>
      <c r="AB373" s="150" t="str">
        <f t="shared" si="159"/>
        <v/>
      </c>
      <c r="AC373" s="150" t="str">
        <f t="shared" si="159"/>
        <v/>
      </c>
      <c r="AD373" s="150" t="str">
        <f t="shared" si="159"/>
        <v/>
      </c>
      <c r="AE373" s="150" t="str">
        <f t="shared" si="159"/>
        <v/>
      </c>
      <c r="AF373" s="150" t="str">
        <f t="shared" si="159"/>
        <v/>
      </c>
      <c r="AG373" s="150" t="str">
        <f t="shared" si="159"/>
        <v/>
      </c>
      <c r="AH373" s="150" t="str">
        <f t="shared" si="159"/>
        <v/>
      </c>
      <c r="AI373" s="150" t="str">
        <f t="shared" si="159"/>
        <v/>
      </c>
      <c r="AJ373" s="150" t="str">
        <f t="shared" si="159"/>
        <v/>
      </c>
      <c r="AK373" s="150" t="str">
        <f t="shared" si="159"/>
        <v/>
      </c>
      <c r="AL373" s="150" t="str">
        <f t="shared" si="159"/>
        <v/>
      </c>
      <c r="AM373" s="150" t="str">
        <f t="shared" si="159"/>
        <v/>
      </c>
      <c r="AN373" s="150" t="str">
        <f t="shared" si="159"/>
        <v/>
      </c>
      <c r="AO373" s="150" t="str">
        <f t="shared" si="159"/>
        <v/>
      </c>
      <c r="AP373" s="150" t="str">
        <f t="shared" si="160"/>
        <v/>
      </c>
      <c r="AQ373" s="150" t="str">
        <f t="shared" si="160"/>
        <v/>
      </c>
      <c r="AR373" s="150" t="str">
        <f t="shared" si="160"/>
        <v/>
      </c>
      <c r="AS373" s="150" t="str">
        <f t="shared" si="160"/>
        <v/>
      </c>
      <c r="AT373" s="150" t="str">
        <f t="shared" si="160"/>
        <v/>
      </c>
      <c r="AU373" s="150" t="str">
        <f t="shared" si="160"/>
        <v/>
      </c>
      <c r="AV373" s="150" t="str">
        <f t="shared" si="160"/>
        <v/>
      </c>
      <c r="AW373" s="150" t="str">
        <f t="shared" si="160"/>
        <v/>
      </c>
      <c r="AX373" s="150" t="str">
        <f t="shared" si="160"/>
        <v/>
      </c>
      <c r="AY373" s="150" t="str">
        <f t="shared" si="160"/>
        <v/>
      </c>
      <c r="AZ373" s="150" t="str">
        <f t="shared" si="160"/>
        <v/>
      </c>
      <c r="BA373" s="150" t="str">
        <f t="shared" si="160"/>
        <v/>
      </c>
      <c r="BB373" s="150" t="str">
        <f t="shared" si="160"/>
        <v/>
      </c>
      <c r="BC373" s="150" t="str">
        <f t="shared" si="160"/>
        <v/>
      </c>
      <c r="BD373" s="150" t="str">
        <f t="shared" si="160"/>
        <v/>
      </c>
      <c r="BE373" s="150" t="str">
        <f t="shared" si="160"/>
        <v/>
      </c>
      <c r="BF373" s="150" t="str">
        <f t="shared" si="161"/>
        <v/>
      </c>
      <c r="BG373" s="150" t="str">
        <f t="shared" si="161"/>
        <v/>
      </c>
      <c r="BH373" s="150" t="str">
        <f t="shared" si="161"/>
        <v/>
      </c>
      <c r="BI373" s="150" t="str">
        <f t="shared" si="161"/>
        <v/>
      </c>
      <c r="BJ373" s="151" t="str">
        <f t="shared" si="161"/>
        <v/>
      </c>
      <c r="BK373" s="125"/>
    </row>
    <row r="374" spans="2:63" ht="15" customHeight="1" outlineLevel="2" x14ac:dyDescent="0.2">
      <c r="B374" s="119"/>
      <c r="C374" s="237" t="s">
        <v>445</v>
      </c>
      <c r="D374" s="153" t="s">
        <v>471</v>
      </c>
      <c r="E374" s="147">
        <v>17</v>
      </c>
      <c r="F374" s="236">
        <f t="shared" si="162"/>
        <v>19</v>
      </c>
      <c r="G374" s="147">
        <v>2</v>
      </c>
      <c r="H374" s="232">
        <v>1</v>
      </c>
      <c r="I374" s="164"/>
      <c r="J374" s="150" t="str">
        <f t="shared" si="158"/>
        <v/>
      </c>
      <c r="K374" s="150" t="str">
        <f t="shared" si="158"/>
        <v/>
      </c>
      <c r="L374" s="150" t="str">
        <f t="shared" si="158"/>
        <v/>
      </c>
      <c r="M374" s="150" t="str">
        <f t="shared" si="158"/>
        <v/>
      </c>
      <c r="N374" s="150" t="str">
        <f t="shared" si="158"/>
        <v/>
      </c>
      <c r="O374" s="150" t="str">
        <f t="shared" si="158"/>
        <v/>
      </c>
      <c r="P374" s="150" t="str">
        <f t="shared" si="158"/>
        <v/>
      </c>
      <c r="Q374" s="150" t="str">
        <f t="shared" si="158"/>
        <v/>
      </c>
      <c r="R374" s="150" t="str">
        <f t="shared" si="158"/>
        <v/>
      </c>
      <c r="S374" s="150" t="str">
        <f t="shared" si="158"/>
        <v/>
      </c>
      <c r="T374" s="150" t="str">
        <f t="shared" si="158"/>
        <v/>
      </c>
      <c r="U374" s="150" t="str">
        <f t="shared" si="158"/>
        <v/>
      </c>
      <c r="V374" s="150" t="str">
        <f t="shared" si="158"/>
        <v/>
      </c>
      <c r="W374" s="150" t="str">
        <f t="shared" si="158"/>
        <v/>
      </c>
      <c r="X374" s="150" t="str">
        <f t="shared" si="158"/>
        <v/>
      </c>
      <c r="Y374" s="150" t="str">
        <f t="shared" si="158"/>
        <v/>
      </c>
      <c r="Z374" s="150" t="str">
        <f t="shared" si="159"/>
        <v>█</v>
      </c>
      <c r="AA374" s="150" t="str">
        <f t="shared" si="159"/>
        <v>█</v>
      </c>
      <c r="AB374" s="150" t="str">
        <f t="shared" si="159"/>
        <v/>
      </c>
      <c r="AC374" s="150" t="str">
        <f t="shared" si="159"/>
        <v/>
      </c>
      <c r="AD374" s="150" t="str">
        <f t="shared" si="159"/>
        <v/>
      </c>
      <c r="AE374" s="150" t="str">
        <f t="shared" si="159"/>
        <v/>
      </c>
      <c r="AF374" s="150" t="str">
        <f t="shared" si="159"/>
        <v/>
      </c>
      <c r="AG374" s="150" t="str">
        <f t="shared" si="159"/>
        <v/>
      </c>
      <c r="AH374" s="150" t="str">
        <f t="shared" si="159"/>
        <v/>
      </c>
      <c r="AI374" s="150" t="str">
        <f t="shared" si="159"/>
        <v/>
      </c>
      <c r="AJ374" s="150" t="str">
        <f t="shared" si="159"/>
        <v/>
      </c>
      <c r="AK374" s="150" t="str">
        <f t="shared" si="159"/>
        <v/>
      </c>
      <c r="AL374" s="150" t="str">
        <f t="shared" si="159"/>
        <v/>
      </c>
      <c r="AM374" s="150" t="str">
        <f t="shared" si="159"/>
        <v/>
      </c>
      <c r="AN374" s="150" t="str">
        <f t="shared" si="159"/>
        <v/>
      </c>
      <c r="AO374" s="150" t="str">
        <f t="shared" si="159"/>
        <v/>
      </c>
      <c r="AP374" s="150" t="str">
        <f t="shared" si="160"/>
        <v/>
      </c>
      <c r="AQ374" s="150" t="str">
        <f t="shared" si="160"/>
        <v/>
      </c>
      <c r="AR374" s="150" t="str">
        <f t="shared" si="160"/>
        <v/>
      </c>
      <c r="AS374" s="150" t="str">
        <f t="shared" si="160"/>
        <v/>
      </c>
      <c r="AT374" s="150" t="str">
        <f t="shared" si="160"/>
        <v/>
      </c>
      <c r="AU374" s="150" t="str">
        <f t="shared" si="160"/>
        <v/>
      </c>
      <c r="AV374" s="150" t="str">
        <f t="shared" si="160"/>
        <v/>
      </c>
      <c r="AW374" s="150" t="str">
        <f t="shared" si="160"/>
        <v/>
      </c>
      <c r="AX374" s="150" t="str">
        <f t="shared" si="160"/>
        <v/>
      </c>
      <c r="AY374" s="150" t="str">
        <f t="shared" si="160"/>
        <v/>
      </c>
      <c r="AZ374" s="150" t="str">
        <f t="shared" si="160"/>
        <v/>
      </c>
      <c r="BA374" s="150" t="str">
        <f t="shared" si="160"/>
        <v/>
      </c>
      <c r="BB374" s="150" t="str">
        <f t="shared" si="160"/>
        <v/>
      </c>
      <c r="BC374" s="150" t="str">
        <f t="shared" si="160"/>
        <v/>
      </c>
      <c r="BD374" s="150" t="str">
        <f t="shared" si="160"/>
        <v/>
      </c>
      <c r="BE374" s="150" t="str">
        <f t="shared" si="160"/>
        <v/>
      </c>
      <c r="BF374" s="150" t="str">
        <f t="shared" si="161"/>
        <v/>
      </c>
      <c r="BG374" s="150" t="str">
        <f t="shared" si="161"/>
        <v/>
      </c>
      <c r="BH374" s="150" t="str">
        <f t="shared" si="161"/>
        <v/>
      </c>
      <c r="BI374" s="150" t="str">
        <f t="shared" si="161"/>
        <v/>
      </c>
      <c r="BJ374" s="151" t="str">
        <f t="shared" si="161"/>
        <v/>
      </c>
      <c r="BK374" s="125"/>
    </row>
    <row r="375" spans="2:63" ht="15" customHeight="1" outlineLevel="2" x14ac:dyDescent="0.2">
      <c r="B375" s="119"/>
      <c r="C375" s="235" t="s">
        <v>450</v>
      </c>
      <c r="D375" s="153" t="s">
        <v>464</v>
      </c>
      <c r="E375" s="147">
        <v>17</v>
      </c>
      <c r="F375" s="236">
        <f t="shared" si="162"/>
        <v>19</v>
      </c>
      <c r="G375" s="147">
        <v>2</v>
      </c>
      <c r="H375" s="232">
        <v>1</v>
      </c>
      <c r="I375" s="164"/>
      <c r="J375" s="150" t="str">
        <f t="shared" si="158"/>
        <v/>
      </c>
      <c r="K375" s="150" t="str">
        <f t="shared" si="158"/>
        <v/>
      </c>
      <c r="L375" s="150" t="str">
        <f t="shared" si="158"/>
        <v/>
      </c>
      <c r="M375" s="150" t="str">
        <f t="shared" si="158"/>
        <v/>
      </c>
      <c r="N375" s="150" t="str">
        <f t="shared" si="158"/>
        <v/>
      </c>
      <c r="O375" s="150" t="str">
        <f t="shared" si="158"/>
        <v/>
      </c>
      <c r="P375" s="150" t="str">
        <f t="shared" si="158"/>
        <v/>
      </c>
      <c r="Q375" s="150" t="str">
        <f t="shared" si="158"/>
        <v/>
      </c>
      <c r="R375" s="150" t="str">
        <f t="shared" si="158"/>
        <v/>
      </c>
      <c r="S375" s="150" t="str">
        <f t="shared" si="158"/>
        <v/>
      </c>
      <c r="T375" s="150" t="str">
        <f t="shared" si="158"/>
        <v/>
      </c>
      <c r="U375" s="150" t="str">
        <f t="shared" si="158"/>
        <v/>
      </c>
      <c r="V375" s="150" t="str">
        <f t="shared" si="158"/>
        <v/>
      </c>
      <c r="W375" s="150" t="str">
        <f t="shared" si="158"/>
        <v/>
      </c>
      <c r="X375" s="150" t="str">
        <f t="shared" si="158"/>
        <v/>
      </c>
      <c r="Y375" s="150" t="str">
        <f t="shared" si="158"/>
        <v/>
      </c>
      <c r="Z375" s="150" t="str">
        <f t="shared" si="159"/>
        <v>█</v>
      </c>
      <c r="AA375" s="150" t="str">
        <f t="shared" si="159"/>
        <v>█</v>
      </c>
      <c r="AB375" s="150" t="str">
        <f t="shared" si="159"/>
        <v/>
      </c>
      <c r="AC375" s="150" t="str">
        <f t="shared" si="159"/>
        <v/>
      </c>
      <c r="AD375" s="150" t="str">
        <f t="shared" si="159"/>
        <v/>
      </c>
      <c r="AE375" s="150" t="str">
        <f t="shared" si="159"/>
        <v/>
      </c>
      <c r="AF375" s="150" t="str">
        <f t="shared" si="159"/>
        <v/>
      </c>
      <c r="AG375" s="150" t="str">
        <f t="shared" si="159"/>
        <v/>
      </c>
      <c r="AH375" s="150" t="str">
        <f t="shared" si="159"/>
        <v/>
      </c>
      <c r="AI375" s="150" t="str">
        <f t="shared" si="159"/>
        <v/>
      </c>
      <c r="AJ375" s="150" t="str">
        <f t="shared" si="159"/>
        <v/>
      </c>
      <c r="AK375" s="150" t="str">
        <f t="shared" si="159"/>
        <v/>
      </c>
      <c r="AL375" s="150" t="str">
        <f t="shared" si="159"/>
        <v/>
      </c>
      <c r="AM375" s="150" t="str">
        <f t="shared" si="159"/>
        <v/>
      </c>
      <c r="AN375" s="150" t="str">
        <f t="shared" si="159"/>
        <v/>
      </c>
      <c r="AO375" s="150" t="str">
        <f t="shared" si="159"/>
        <v/>
      </c>
      <c r="AP375" s="150" t="str">
        <f t="shared" si="160"/>
        <v/>
      </c>
      <c r="AQ375" s="150" t="str">
        <f t="shared" si="160"/>
        <v/>
      </c>
      <c r="AR375" s="150" t="str">
        <f t="shared" si="160"/>
        <v/>
      </c>
      <c r="AS375" s="150" t="str">
        <f t="shared" si="160"/>
        <v/>
      </c>
      <c r="AT375" s="150" t="str">
        <f t="shared" si="160"/>
        <v/>
      </c>
      <c r="AU375" s="150" t="str">
        <f t="shared" si="160"/>
        <v/>
      </c>
      <c r="AV375" s="150" t="str">
        <f t="shared" si="160"/>
        <v/>
      </c>
      <c r="AW375" s="150" t="str">
        <f t="shared" si="160"/>
        <v/>
      </c>
      <c r="AX375" s="150" t="str">
        <f t="shared" si="160"/>
        <v/>
      </c>
      <c r="AY375" s="150" t="str">
        <f t="shared" si="160"/>
        <v/>
      </c>
      <c r="AZ375" s="150" t="str">
        <f t="shared" si="160"/>
        <v/>
      </c>
      <c r="BA375" s="150" t="str">
        <f t="shared" si="160"/>
        <v/>
      </c>
      <c r="BB375" s="150" t="str">
        <f t="shared" si="160"/>
        <v/>
      </c>
      <c r="BC375" s="150" t="str">
        <f t="shared" si="160"/>
        <v/>
      </c>
      <c r="BD375" s="150" t="str">
        <f t="shared" si="160"/>
        <v/>
      </c>
      <c r="BE375" s="150" t="str">
        <f t="shared" si="160"/>
        <v/>
      </c>
      <c r="BF375" s="150" t="str">
        <f t="shared" si="161"/>
        <v/>
      </c>
      <c r="BG375" s="150" t="str">
        <f t="shared" si="161"/>
        <v/>
      </c>
      <c r="BH375" s="150" t="str">
        <f t="shared" si="161"/>
        <v/>
      </c>
      <c r="BI375" s="150" t="str">
        <f t="shared" si="161"/>
        <v/>
      </c>
      <c r="BJ375" s="151" t="str">
        <f t="shared" si="161"/>
        <v/>
      </c>
      <c r="BK375" s="125"/>
    </row>
    <row r="376" spans="2:63" ht="15" customHeight="1" outlineLevel="2" x14ac:dyDescent="0.2">
      <c r="B376" s="119"/>
      <c r="C376" s="237" t="s">
        <v>445</v>
      </c>
      <c r="D376" s="153" t="s">
        <v>471</v>
      </c>
      <c r="E376" s="147">
        <v>19</v>
      </c>
      <c r="F376" s="236">
        <f t="shared" si="162"/>
        <v>21</v>
      </c>
      <c r="G376" s="147">
        <v>2</v>
      </c>
      <c r="H376" s="232">
        <v>1</v>
      </c>
      <c r="I376" s="164"/>
      <c r="J376" s="150" t="str">
        <f t="shared" si="158"/>
        <v/>
      </c>
      <c r="K376" s="150" t="str">
        <f t="shared" si="158"/>
        <v/>
      </c>
      <c r="L376" s="150" t="str">
        <f t="shared" si="158"/>
        <v/>
      </c>
      <c r="M376" s="150" t="str">
        <f t="shared" si="158"/>
        <v/>
      </c>
      <c r="N376" s="150" t="str">
        <f t="shared" si="158"/>
        <v/>
      </c>
      <c r="O376" s="150" t="str">
        <f t="shared" si="158"/>
        <v/>
      </c>
      <c r="P376" s="150" t="str">
        <f t="shared" si="158"/>
        <v/>
      </c>
      <c r="Q376" s="150" t="str">
        <f t="shared" si="158"/>
        <v/>
      </c>
      <c r="R376" s="150" t="str">
        <f t="shared" si="158"/>
        <v/>
      </c>
      <c r="S376" s="150" t="str">
        <f t="shared" si="158"/>
        <v/>
      </c>
      <c r="T376" s="150" t="str">
        <f t="shared" si="158"/>
        <v/>
      </c>
      <c r="U376" s="150" t="str">
        <f t="shared" si="158"/>
        <v/>
      </c>
      <c r="V376" s="150" t="str">
        <f t="shared" si="158"/>
        <v/>
      </c>
      <c r="W376" s="150" t="str">
        <f t="shared" si="158"/>
        <v/>
      </c>
      <c r="X376" s="150" t="str">
        <f t="shared" si="158"/>
        <v/>
      </c>
      <c r="Y376" s="150" t="str">
        <f t="shared" si="158"/>
        <v/>
      </c>
      <c r="Z376" s="150" t="str">
        <f t="shared" si="159"/>
        <v/>
      </c>
      <c r="AA376" s="150" t="str">
        <f t="shared" si="159"/>
        <v/>
      </c>
      <c r="AB376" s="150" t="str">
        <f t="shared" si="159"/>
        <v>█</v>
      </c>
      <c r="AC376" s="150" t="str">
        <f t="shared" si="159"/>
        <v>█</v>
      </c>
      <c r="AD376" s="150" t="str">
        <f t="shared" si="159"/>
        <v/>
      </c>
      <c r="AE376" s="150" t="str">
        <f t="shared" si="159"/>
        <v/>
      </c>
      <c r="AF376" s="150" t="str">
        <f t="shared" si="159"/>
        <v/>
      </c>
      <c r="AG376" s="150" t="str">
        <f t="shared" si="159"/>
        <v/>
      </c>
      <c r="AH376" s="150" t="str">
        <f t="shared" si="159"/>
        <v/>
      </c>
      <c r="AI376" s="150" t="str">
        <f t="shared" si="159"/>
        <v/>
      </c>
      <c r="AJ376" s="150" t="str">
        <f t="shared" si="159"/>
        <v/>
      </c>
      <c r="AK376" s="150" t="str">
        <f t="shared" si="159"/>
        <v/>
      </c>
      <c r="AL376" s="150" t="str">
        <f t="shared" si="159"/>
        <v/>
      </c>
      <c r="AM376" s="150" t="str">
        <f t="shared" si="159"/>
        <v/>
      </c>
      <c r="AN376" s="150" t="str">
        <f t="shared" si="159"/>
        <v/>
      </c>
      <c r="AO376" s="150" t="str">
        <f t="shared" si="159"/>
        <v/>
      </c>
      <c r="AP376" s="150" t="str">
        <f t="shared" si="160"/>
        <v/>
      </c>
      <c r="AQ376" s="150" t="str">
        <f t="shared" si="160"/>
        <v/>
      </c>
      <c r="AR376" s="150" t="str">
        <f t="shared" si="160"/>
        <v/>
      </c>
      <c r="AS376" s="150" t="str">
        <f t="shared" si="160"/>
        <v/>
      </c>
      <c r="AT376" s="150" t="str">
        <f t="shared" si="160"/>
        <v/>
      </c>
      <c r="AU376" s="150" t="str">
        <f t="shared" si="160"/>
        <v/>
      </c>
      <c r="AV376" s="150" t="str">
        <f t="shared" si="160"/>
        <v/>
      </c>
      <c r="AW376" s="150" t="str">
        <f t="shared" si="160"/>
        <v/>
      </c>
      <c r="AX376" s="150" t="str">
        <f t="shared" si="160"/>
        <v/>
      </c>
      <c r="AY376" s="150" t="str">
        <f t="shared" si="160"/>
        <v/>
      </c>
      <c r="AZ376" s="150" t="str">
        <f t="shared" si="160"/>
        <v/>
      </c>
      <c r="BA376" s="150" t="str">
        <f t="shared" si="160"/>
        <v/>
      </c>
      <c r="BB376" s="150" t="str">
        <f t="shared" si="160"/>
        <v/>
      </c>
      <c r="BC376" s="150" t="str">
        <f t="shared" si="160"/>
        <v/>
      </c>
      <c r="BD376" s="150" t="str">
        <f t="shared" si="160"/>
        <v/>
      </c>
      <c r="BE376" s="150" t="str">
        <f t="shared" si="160"/>
        <v/>
      </c>
      <c r="BF376" s="150" t="str">
        <f t="shared" si="161"/>
        <v/>
      </c>
      <c r="BG376" s="150" t="str">
        <f t="shared" si="161"/>
        <v/>
      </c>
      <c r="BH376" s="150" t="str">
        <f t="shared" si="161"/>
        <v/>
      </c>
      <c r="BI376" s="150" t="str">
        <f t="shared" si="161"/>
        <v/>
      </c>
      <c r="BJ376" s="151" t="str">
        <f t="shared" si="161"/>
        <v/>
      </c>
      <c r="BK376" s="125"/>
    </row>
    <row r="377" spans="2:63" ht="15" customHeight="1" outlineLevel="2" x14ac:dyDescent="0.2">
      <c r="B377" s="119"/>
      <c r="C377" s="235" t="s">
        <v>451</v>
      </c>
      <c r="D377" s="153" t="s">
        <v>464</v>
      </c>
      <c r="E377" s="147">
        <v>19</v>
      </c>
      <c r="F377" s="236">
        <f t="shared" si="162"/>
        <v>21</v>
      </c>
      <c r="G377" s="147">
        <v>2</v>
      </c>
      <c r="H377" s="232">
        <v>1</v>
      </c>
      <c r="I377" s="164"/>
      <c r="J377" s="150" t="str">
        <f t="shared" si="158"/>
        <v/>
      </c>
      <c r="K377" s="150" t="str">
        <f t="shared" si="158"/>
        <v/>
      </c>
      <c r="L377" s="150" t="str">
        <f t="shared" si="158"/>
        <v/>
      </c>
      <c r="M377" s="150" t="str">
        <f t="shared" si="158"/>
        <v/>
      </c>
      <c r="N377" s="150" t="str">
        <f t="shared" si="158"/>
        <v/>
      </c>
      <c r="O377" s="150" t="str">
        <f t="shared" si="158"/>
        <v/>
      </c>
      <c r="P377" s="150" t="str">
        <f t="shared" si="158"/>
        <v/>
      </c>
      <c r="Q377" s="150" t="str">
        <f t="shared" si="158"/>
        <v/>
      </c>
      <c r="R377" s="150" t="str">
        <f t="shared" si="158"/>
        <v/>
      </c>
      <c r="S377" s="150" t="str">
        <f t="shared" si="158"/>
        <v/>
      </c>
      <c r="T377" s="150" t="str">
        <f t="shared" si="158"/>
        <v/>
      </c>
      <c r="U377" s="150" t="str">
        <f t="shared" si="158"/>
        <v/>
      </c>
      <c r="V377" s="150" t="str">
        <f t="shared" si="158"/>
        <v/>
      </c>
      <c r="W377" s="150" t="str">
        <f t="shared" si="158"/>
        <v/>
      </c>
      <c r="X377" s="150" t="str">
        <f t="shared" si="158"/>
        <v/>
      </c>
      <c r="Y377" s="150" t="str">
        <f t="shared" si="158"/>
        <v/>
      </c>
      <c r="Z377" s="150" t="str">
        <f t="shared" si="159"/>
        <v/>
      </c>
      <c r="AA377" s="150" t="str">
        <f t="shared" si="159"/>
        <v/>
      </c>
      <c r="AB377" s="150" t="str">
        <f t="shared" si="159"/>
        <v>█</v>
      </c>
      <c r="AC377" s="150" t="str">
        <f t="shared" si="159"/>
        <v>█</v>
      </c>
      <c r="AD377" s="150" t="str">
        <f t="shared" si="159"/>
        <v/>
      </c>
      <c r="AE377" s="150" t="str">
        <f t="shared" si="159"/>
        <v/>
      </c>
      <c r="AF377" s="150" t="str">
        <f t="shared" si="159"/>
        <v/>
      </c>
      <c r="AG377" s="150" t="str">
        <f t="shared" si="159"/>
        <v/>
      </c>
      <c r="AH377" s="150" t="str">
        <f t="shared" si="159"/>
        <v/>
      </c>
      <c r="AI377" s="150" t="str">
        <f t="shared" si="159"/>
        <v/>
      </c>
      <c r="AJ377" s="150" t="str">
        <f t="shared" si="159"/>
        <v/>
      </c>
      <c r="AK377" s="150" t="str">
        <f t="shared" si="159"/>
        <v/>
      </c>
      <c r="AL377" s="150" t="str">
        <f t="shared" si="159"/>
        <v/>
      </c>
      <c r="AM377" s="150" t="str">
        <f t="shared" si="159"/>
        <v/>
      </c>
      <c r="AN377" s="150" t="str">
        <f t="shared" si="159"/>
        <v/>
      </c>
      <c r="AO377" s="150" t="str">
        <f t="shared" si="159"/>
        <v/>
      </c>
      <c r="AP377" s="150" t="str">
        <f t="shared" si="160"/>
        <v/>
      </c>
      <c r="AQ377" s="150" t="str">
        <f t="shared" si="160"/>
        <v/>
      </c>
      <c r="AR377" s="150" t="str">
        <f t="shared" si="160"/>
        <v/>
      </c>
      <c r="AS377" s="150" t="str">
        <f t="shared" si="160"/>
        <v/>
      </c>
      <c r="AT377" s="150" t="str">
        <f t="shared" si="160"/>
        <v/>
      </c>
      <c r="AU377" s="150" t="str">
        <f t="shared" si="160"/>
        <v/>
      </c>
      <c r="AV377" s="150" t="str">
        <f t="shared" si="160"/>
        <v/>
      </c>
      <c r="AW377" s="150" t="str">
        <f t="shared" si="160"/>
        <v/>
      </c>
      <c r="AX377" s="150" t="str">
        <f t="shared" si="160"/>
        <v/>
      </c>
      <c r="AY377" s="150" t="str">
        <f t="shared" si="160"/>
        <v/>
      </c>
      <c r="AZ377" s="150" t="str">
        <f t="shared" si="160"/>
        <v/>
      </c>
      <c r="BA377" s="150" t="str">
        <f t="shared" si="160"/>
        <v/>
      </c>
      <c r="BB377" s="150" t="str">
        <f t="shared" si="160"/>
        <v/>
      </c>
      <c r="BC377" s="150" t="str">
        <f t="shared" si="160"/>
        <v/>
      </c>
      <c r="BD377" s="150" t="str">
        <f t="shared" si="160"/>
        <v/>
      </c>
      <c r="BE377" s="150" t="str">
        <f t="shared" si="160"/>
        <v/>
      </c>
      <c r="BF377" s="150" t="str">
        <f t="shared" si="161"/>
        <v/>
      </c>
      <c r="BG377" s="150" t="str">
        <f t="shared" si="161"/>
        <v/>
      </c>
      <c r="BH377" s="150" t="str">
        <f t="shared" si="161"/>
        <v/>
      </c>
      <c r="BI377" s="150" t="str">
        <f t="shared" si="161"/>
        <v/>
      </c>
      <c r="BJ377" s="151" t="str">
        <f t="shared" si="161"/>
        <v/>
      </c>
      <c r="BK377" s="125"/>
    </row>
    <row r="378" spans="2:63" ht="15" customHeight="1" outlineLevel="2" x14ac:dyDescent="0.2">
      <c r="B378" s="119"/>
      <c r="C378" s="237" t="s">
        <v>445</v>
      </c>
      <c r="D378" s="153" t="s">
        <v>471</v>
      </c>
      <c r="E378" s="147">
        <v>21</v>
      </c>
      <c r="F378" s="236">
        <f t="shared" si="162"/>
        <v>23</v>
      </c>
      <c r="G378" s="147">
        <v>2</v>
      </c>
      <c r="H378" s="232">
        <v>1</v>
      </c>
      <c r="I378" s="164"/>
      <c r="J378" s="150" t="str">
        <f t="shared" si="158"/>
        <v/>
      </c>
      <c r="K378" s="150" t="str">
        <f t="shared" si="158"/>
        <v/>
      </c>
      <c r="L378" s="150" t="str">
        <f t="shared" si="158"/>
        <v/>
      </c>
      <c r="M378" s="150" t="str">
        <f t="shared" si="158"/>
        <v/>
      </c>
      <c r="N378" s="150" t="str">
        <f t="shared" si="158"/>
        <v/>
      </c>
      <c r="O378" s="150" t="str">
        <f t="shared" si="158"/>
        <v/>
      </c>
      <c r="P378" s="150" t="str">
        <f t="shared" si="158"/>
        <v/>
      </c>
      <c r="Q378" s="150" t="str">
        <f t="shared" si="158"/>
        <v/>
      </c>
      <c r="R378" s="150" t="str">
        <f t="shared" si="158"/>
        <v/>
      </c>
      <c r="S378" s="150" t="str">
        <f t="shared" si="158"/>
        <v/>
      </c>
      <c r="T378" s="150" t="str">
        <f t="shared" si="158"/>
        <v/>
      </c>
      <c r="U378" s="150" t="str">
        <f t="shared" si="158"/>
        <v/>
      </c>
      <c r="V378" s="150" t="str">
        <f t="shared" si="158"/>
        <v/>
      </c>
      <c r="W378" s="150" t="str">
        <f t="shared" si="158"/>
        <v/>
      </c>
      <c r="X378" s="150" t="str">
        <f t="shared" si="158"/>
        <v/>
      </c>
      <c r="Y378" s="150" t="str">
        <f t="shared" si="158"/>
        <v/>
      </c>
      <c r="Z378" s="150" t="str">
        <f t="shared" si="159"/>
        <v/>
      </c>
      <c r="AA378" s="150" t="str">
        <f t="shared" si="159"/>
        <v/>
      </c>
      <c r="AB378" s="150" t="str">
        <f t="shared" si="159"/>
        <v/>
      </c>
      <c r="AC378" s="150" t="str">
        <f t="shared" si="159"/>
        <v/>
      </c>
      <c r="AD378" s="150" t="str">
        <f t="shared" si="159"/>
        <v>█</v>
      </c>
      <c r="AE378" s="150" t="str">
        <f t="shared" si="159"/>
        <v>█</v>
      </c>
      <c r="AF378" s="150" t="str">
        <f t="shared" si="159"/>
        <v/>
      </c>
      <c r="AG378" s="150" t="str">
        <f t="shared" si="159"/>
        <v/>
      </c>
      <c r="AH378" s="150" t="str">
        <f t="shared" si="159"/>
        <v/>
      </c>
      <c r="AI378" s="150" t="str">
        <f t="shared" si="159"/>
        <v/>
      </c>
      <c r="AJ378" s="150" t="str">
        <f t="shared" si="159"/>
        <v/>
      </c>
      <c r="AK378" s="150" t="str">
        <f t="shared" si="159"/>
        <v/>
      </c>
      <c r="AL378" s="150" t="str">
        <f t="shared" si="159"/>
        <v/>
      </c>
      <c r="AM378" s="150" t="str">
        <f t="shared" si="159"/>
        <v/>
      </c>
      <c r="AN378" s="150" t="str">
        <f t="shared" si="159"/>
        <v/>
      </c>
      <c r="AO378" s="150" t="str">
        <f t="shared" si="159"/>
        <v/>
      </c>
      <c r="AP378" s="150" t="str">
        <f t="shared" si="160"/>
        <v/>
      </c>
      <c r="AQ378" s="150" t="str">
        <f t="shared" si="160"/>
        <v/>
      </c>
      <c r="AR378" s="150" t="str">
        <f t="shared" si="160"/>
        <v/>
      </c>
      <c r="AS378" s="150" t="str">
        <f t="shared" si="160"/>
        <v/>
      </c>
      <c r="AT378" s="150" t="str">
        <f t="shared" si="160"/>
        <v/>
      </c>
      <c r="AU378" s="150" t="str">
        <f t="shared" si="160"/>
        <v/>
      </c>
      <c r="AV378" s="150" t="str">
        <f t="shared" si="160"/>
        <v/>
      </c>
      <c r="AW378" s="150" t="str">
        <f t="shared" si="160"/>
        <v/>
      </c>
      <c r="AX378" s="150" t="str">
        <f t="shared" si="160"/>
        <v/>
      </c>
      <c r="AY378" s="150" t="str">
        <f t="shared" si="160"/>
        <v/>
      </c>
      <c r="AZ378" s="150" t="str">
        <f t="shared" si="160"/>
        <v/>
      </c>
      <c r="BA378" s="150" t="str">
        <f t="shared" si="160"/>
        <v/>
      </c>
      <c r="BB378" s="150" t="str">
        <f t="shared" si="160"/>
        <v/>
      </c>
      <c r="BC378" s="150" t="str">
        <f t="shared" si="160"/>
        <v/>
      </c>
      <c r="BD378" s="150" t="str">
        <f t="shared" si="160"/>
        <v/>
      </c>
      <c r="BE378" s="150" t="str">
        <f t="shared" si="160"/>
        <v/>
      </c>
      <c r="BF378" s="150" t="str">
        <f t="shared" si="161"/>
        <v/>
      </c>
      <c r="BG378" s="150" t="str">
        <f t="shared" si="161"/>
        <v/>
      </c>
      <c r="BH378" s="150" t="str">
        <f t="shared" si="161"/>
        <v/>
      </c>
      <c r="BI378" s="150" t="str">
        <f t="shared" si="161"/>
        <v/>
      </c>
      <c r="BJ378" s="151" t="str">
        <f t="shared" si="161"/>
        <v/>
      </c>
      <c r="BK378" s="125"/>
    </row>
    <row r="379" spans="2:63" ht="15" customHeight="1" outlineLevel="2" x14ac:dyDescent="0.2">
      <c r="B379" s="119"/>
      <c r="C379" s="235" t="s">
        <v>452</v>
      </c>
      <c r="D379" s="153" t="s">
        <v>464</v>
      </c>
      <c r="E379" s="147">
        <v>21</v>
      </c>
      <c r="F379" s="236">
        <f t="shared" si="162"/>
        <v>23</v>
      </c>
      <c r="G379" s="147">
        <v>2</v>
      </c>
      <c r="H379" s="232">
        <v>1</v>
      </c>
      <c r="I379" s="164"/>
      <c r="J379" s="150" t="str">
        <f t="shared" si="158"/>
        <v/>
      </c>
      <c r="K379" s="150" t="str">
        <f t="shared" si="158"/>
        <v/>
      </c>
      <c r="L379" s="150" t="str">
        <f t="shared" si="158"/>
        <v/>
      </c>
      <c r="M379" s="150" t="str">
        <f t="shared" si="158"/>
        <v/>
      </c>
      <c r="N379" s="150" t="str">
        <f t="shared" si="158"/>
        <v/>
      </c>
      <c r="O379" s="150" t="str">
        <f t="shared" si="158"/>
        <v/>
      </c>
      <c r="P379" s="150" t="str">
        <f t="shared" si="158"/>
        <v/>
      </c>
      <c r="Q379" s="150" t="str">
        <f t="shared" si="158"/>
        <v/>
      </c>
      <c r="R379" s="150" t="str">
        <f t="shared" si="158"/>
        <v/>
      </c>
      <c r="S379" s="150" t="str">
        <f t="shared" si="158"/>
        <v/>
      </c>
      <c r="T379" s="150" t="str">
        <f t="shared" si="158"/>
        <v/>
      </c>
      <c r="U379" s="150" t="str">
        <f t="shared" si="158"/>
        <v/>
      </c>
      <c r="V379" s="150" t="str">
        <f t="shared" si="158"/>
        <v/>
      </c>
      <c r="W379" s="150" t="str">
        <f t="shared" si="158"/>
        <v/>
      </c>
      <c r="X379" s="150" t="str">
        <f t="shared" si="158"/>
        <v/>
      </c>
      <c r="Y379" s="150" t="str">
        <f t="shared" ref="Y379:AH388" si="163">IF(AND(Y$8&gt;=$E379,Y$8&lt;=$E379+$G379),IF($E379+$G379*$H379&gt;Y$8,$Y$4,""),"")</f>
        <v/>
      </c>
      <c r="Z379" s="150" t="str">
        <f t="shared" si="163"/>
        <v/>
      </c>
      <c r="AA379" s="150" t="str">
        <f t="shared" si="163"/>
        <v/>
      </c>
      <c r="AB379" s="150" t="str">
        <f t="shared" si="163"/>
        <v/>
      </c>
      <c r="AC379" s="150" t="str">
        <f t="shared" si="159"/>
        <v/>
      </c>
      <c r="AD379" s="150" t="str">
        <f t="shared" si="159"/>
        <v>█</v>
      </c>
      <c r="AE379" s="150" t="str">
        <f t="shared" si="159"/>
        <v>█</v>
      </c>
      <c r="AF379" s="150" t="str">
        <f t="shared" si="159"/>
        <v/>
      </c>
      <c r="AG379" s="150" t="str">
        <f t="shared" si="159"/>
        <v/>
      </c>
      <c r="AH379" s="150" t="str">
        <f t="shared" si="159"/>
        <v/>
      </c>
      <c r="AI379" s="150" t="str">
        <f t="shared" si="159"/>
        <v/>
      </c>
      <c r="AJ379" s="150" t="str">
        <f t="shared" si="159"/>
        <v/>
      </c>
      <c r="AK379" s="150" t="str">
        <f t="shared" si="159"/>
        <v/>
      </c>
      <c r="AL379" s="150" t="str">
        <f t="shared" si="159"/>
        <v/>
      </c>
      <c r="AM379" s="150" t="str">
        <f t="shared" si="159"/>
        <v/>
      </c>
      <c r="AN379" s="150" t="str">
        <f t="shared" si="159"/>
        <v/>
      </c>
      <c r="AO379" s="150" t="str">
        <f t="shared" si="159"/>
        <v/>
      </c>
      <c r="AP379" s="150" t="str">
        <f t="shared" si="160"/>
        <v/>
      </c>
      <c r="AQ379" s="150" t="str">
        <f t="shared" si="160"/>
        <v/>
      </c>
      <c r="AR379" s="150" t="str">
        <f t="shared" si="160"/>
        <v/>
      </c>
      <c r="AS379" s="150" t="str">
        <f t="shared" si="160"/>
        <v/>
      </c>
      <c r="AT379" s="150" t="str">
        <f t="shared" si="160"/>
        <v/>
      </c>
      <c r="AU379" s="150" t="str">
        <f t="shared" si="160"/>
        <v/>
      </c>
      <c r="AV379" s="150" t="str">
        <f t="shared" si="160"/>
        <v/>
      </c>
      <c r="AW379" s="150" t="str">
        <f t="shared" si="160"/>
        <v/>
      </c>
      <c r="AX379" s="150" t="str">
        <f t="shared" si="160"/>
        <v/>
      </c>
      <c r="AY379" s="150" t="str">
        <f t="shared" si="160"/>
        <v/>
      </c>
      <c r="AZ379" s="150" t="str">
        <f t="shared" si="160"/>
        <v/>
      </c>
      <c r="BA379" s="150" t="str">
        <f t="shared" si="160"/>
        <v/>
      </c>
      <c r="BB379" s="150" t="str">
        <f t="shared" si="160"/>
        <v/>
      </c>
      <c r="BC379" s="150" t="str">
        <f t="shared" si="160"/>
        <v/>
      </c>
      <c r="BD379" s="150" t="str">
        <f t="shared" si="160"/>
        <v/>
      </c>
      <c r="BE379" s="150" t="str">
        <f t="shared" ref="BE379:BJ379" si="164">IF(AND(BE$8&gt;=$E379,BE$8&lt;=$E379+$G379),IF($E379+$G379*$H379&gt;BE$8,$Y$4,""),"")</f>
        <v/>
      </c>
      <c r="BF379" s="150" t="str">
        <f t="shared" si="164"/>
        <v/>
      </c>
      <c r="BG379" s="150" t="str">
        <f t="shared" si="164"/>
        <v/>
      </c>
      <c r="BH379" s="150" t="str">
        <f t="shared" si="164"/>
        <v/>
      </c>
      <c r="BI379" s="150" t="str">
        <f t="shared" si="164"/>
        <v/>
      </c>
      <c r="BJ379" s="151" t="str">
        <f t="shared" si="164"/>
        <v/>
      </c>
      <c r="BK379" s="125"/>
    </row>
    <row r="380" spans="2:63" ht="15" customHeight="1" outlineLevel="2" x14ac:dyDescent="0.2">
      <c r="B380" s="119"/>
      <c r="C380" s="237" t="s">
        <v>445</v>
      </c>
      <c r="D380" s="153" t="s">
        <v>471</v>
      </c>
      <c r="E380" s="147">
        <v>23</v>
      </c>
      <c r="F380" s="236">
        <f t="shared" si="162"/>
        <v>25</v>
      </c>
      <c r="G380" s="147">
        <v>2</v>
      </c>
      <c r="H380" s="232">
        <v>1</v>
      </c>
      <c r="I380" s="164"/>
      <c r="J380" s="150" t="str">
        <f t="shared" ref="J380:Y388" si="165">IF(AND(J$8&gt;=$E380,J$8&lt;=$E380+$G380),IF($E380+$G380*$H380&gt;J$8,$Y$4,""),"")</f>
        <v/>
      </c>
      <c r="K380" s="150" t="str">
        <f t="shared" si="165"/>
        <v/>
      </c>
      <c r="L380" s="150" t="str">
        <f t="shared" si="165"/>
        <v/>
      </c>
      <c r="M380" s="150" t="str">
        <f t="shared" si="165"/>
        <v/>
      </c>
      <c r="N380" s="150" t="str">
        <f t="shared" si="165"/>
        <v/>
      </c>
      <c r="O380" s="150" t="str">
        <f t="shared" si="165"/>
        <v/>
      </c>
      <c r="P380" s="150" t="str">
        <f t="shared" si="165"/>
        <v/>
      </c>
      <c r="Q380" s="150" t="str">
        <f t="shared" si="165"/>
        <v/>
      </c>
      <c r="R380" s="150" t="str">
        <f t="shared" si="165"/>
        <v/>
      </c>
      <c r="S380" s="150" t="str">
        <f t="shared" si="165"/>
        <v/>
      </c>
      <c r="T380" s="150" t="str">
        <f t="shared" si="165"/>
        <v/>
      </c>
      <c r="U380" s="150" t="str">
        <f t="shared" si="165"/>
        <v/>
      </c>
      <c r="V380" s="150" t="str">
        <f t="shared" si="165"/>
        <v/>
      </c>
      <c r="W380" s="150" t="str">
        <f t="shared" si="165"/>
        <v/>
      </c>
      <c r="X380" s="150" t="str">
        <f t="shared" si="165"/>
        <v/>
      </c>
      <c r="Y380" s="150" t="str">
        <f t="shared" si="165"/>
        <v/>
      </c>
      <c r="Z380" s="150" t="str">
        <f t="shared" si="163"/>
        <v/>
      </c>
      <c r="AA380" s="150" t="str">
        <f t="shared" si="163"/>
        <v/>
      </c>
      <c r="AB380" s="150" t="str">
        <f t="shared" si="163"/>
        <v/>
      </c>
      <c r="AC380" s="150" t="str">
        <f t="shared" si="159"/>
        <v/>
      </c>
      <c r="AD380" s="150" t="str">
        <f t="shared" si="159"/>
        <v/>
      </c>
      <c r="AE380" s="150" t="str">
        <f t="shared" ref="AE380:AT388" si="166">IF(AND(AE$8&gt;=$E380,AE$8&lt;=$E380+$G380),IF($E380+$G380*$H380&gt;AE$8,$Y$4,""),"")</f>
        <v/>
      </c>
      <c r="AF380" s="150" t="str">
        <f t="shared" si="166"/>
        <v>█</v>
      </c>
      <c r="AG380" s="150" t="str">
        <f t="shared" si="166"/>
        <v>█</v>
      </c>
      <c r="AH380" s="150" t="str">
        <f t="shared" si="166"/>
        <v/>
      </c>
      <c r="AI380" s="150" t="str">
        <f t="shared" si="166"/>
        <v/>
      </c>
      <c r="AJ380" s="150" t="str">
        <f t="shared" si="166"/>
        <v/>
      </c>
      <c r="AK380" s="150" t="str">
        <f t="shared" si="166"/>
        <v/>
      </c>
      <c r="AL380" s="150" t="str">
        <f t="shared" si="166"/>
        <v/>
      </c>
      <c r="AM380" s="150" t="str">
        <f t="shared" si="166"/>
        <v/>
      </c>
      <c r="AN380" s="150" t="str">
        <f t="shared" si="166"/>
        <v/>
      </c>
      <c r="AO380" s="150" t="str">
        <f t="shared" si="166"/>
        <v/>
      </c>
      <c r="AP380" s="150" t="str">
        <f t="shared" si="166"/>
        <v/>
      </c>
      <c r="AQ380" s="150" t="str">
        <f t="shared" si="166"/>
        <v/>
      </c>
      <c r="AR380" s="150" t="str">
        <f t="shared" si="166"/>
        <v/>
      </c>
      <c r="AS380" s="150" t="str">
        <f t="shared" si="166"/>
        <v/>
      </c>
      <c r="AT380" s="150" t="str">
        <f t="shared" si="166"/>
        <v/>
      </c>
      <c r="AU380" s="150" t="str">
        <f t="shared" ref="AU380:BJ388" si="167">IF(AND(AU$8&gt;=$E380,AU$8&lt;=$E380+$G380),IF($E380+$G380*$H380&gt;AU$8,$Y$4,""),"")</f>
        <v/>
      </c>
      <c r="AV380" s="150" t="str">
        <f t="shared" si="167"/>
        <v/>
      </c>
      <c r="AW380" s="150" t="str">
        <f t="shared" si="167"/>
        <v/>
      </c>
      <c r="AX380" s="150" t="str">
        <f t="shared" si="167"/>
        <v/>
      </c>
      <c r="AY380" s="150" t="str">
        <f t="shared" si="167"/>
        <v/>
      </c>
      <c r="AZ380" s="150" t="str">
        <f t="shared" si="167"/>
        <v/>
      </c>
      <c r="BA380" s="150" t="str">
        <f t="shared" si="167"/>
        <v/>
      </c>
      <c r="BB380" s="150" t="str">
        <f t="shared" si="167"/>
        <v/>
      </c>
      <c r="BC380" s="150" t="str">
        <f t="shared" si="167"/>
        <v/>
      </c>
      <c r="BD380" s="150" t="str">
        <f t="shared" si="167"/>
        <v/>
      </c>
      <c r="BE380" s="150" t="str">
        <f t="shared" si="167"/>
        <v/>
      </c>
      <c r="BF380" s="150" t="str">
        <f t="shared" si="167"/>
        <v/>
      </c>
      <c r="BG380" s="150" t="str">
        <f t="shared" si="167"/>
        <v/>
      </c>
      <c r="BH380" s="150" t="str">
        <f t="shared" si="167"/>
        <v/>
      </c>
      <c r="BI380" s="150" t="str">
        <f t="shared" si="167"/>
        <v/>
      </c>
      <c r="BJ380" s="151" t="str">
        <f t="shared" si="167"/>
        <v/>
      </c>
      <c r="BK380" s="125"/>
    </row>
    <row r="381" spans="2:63" ht="15" customHeight="1" outlineLevel="2" x14ac:dyDescent="0.2">
      <c r="B381" s="119"/>
      <c r="C381" s="235" t="s">
        <v>453</v>
      </c>
      <c r="D381" s="153" t="s">
        <v>464</v>
      </c>
      <c r="E381" s="147">
        <v>23</v>
      </c>
      <c r="F381" s="236">
        <f t="shared" si="162"/>
        <v>25</v>
      </c>
      <c r="G381" s="147">
        <v>2</v>
      </c>
      <c r="H381" s="232">
        <v>1</v>
      </c>
      <c r="I381" s="164"/>
      <c r="J381" s="150" t="str">
        <f t="shared" si="165"/>
        <v/>
      </c>
      <c r="K381" s="150" t="str">
        <f t="shared" si="165"/>
        <v/>
      </c>
      <c r="L381" s="150" t="str">
        <f t="shared" si="165"/>
        <v/>
      </c>
      <c r="M381" s="150" t="str">
        <f t="shared" si="165"/>
        <v/>
      </c>
      <c r="N381" s="150" t="str">
        <f t="shared" si="165"/>
        <v/>
      </c>
      <c r="O381" s="150" t="str">
        <f t="shared" si="165"/>
        <v/>
      </c>
      <c r="P381" s="150" t="str">
        <f t="shared" si="165"/>
        <v/>
      </c>
      <c r="Q381" s="150" t="str">
        <f t="shared" si="165"/>
        <v/>
      </c>
      <c r="R381" s="150" t="str">
        <f t="shared" si="165"/>
        <v/>
      </c>
      <c r="S381" s="150" t="str">
        <f t="shared" si="165"/>
        <v/>
      </c>
      <c r="T381" s="150" t="str">
        <f t="shared" si="165"/>
        <v/>
      </c>
      <c r="U381" s="150" t="str">
        <f t="shared" si="165"/>
        <v/>
      </c>
      <c r="V381" s="150" t="str">
        <f t="shared" si="165"/>
        <v/>
      </c>
      <c r="W381" s="150" t="str">
        <f t="shared" si="165"/>
        <v/>
      </c>
      <c r="X381" s="150" t="str">
        <f t="shared" si="165"/>
        <v/>
      </c>
      <c r="Y381" s="150" t="str">
        <f t="shared" si="165"/>
        <v/>
      </c>
      <c r="Z381" s="150" t="str">
        <f t="shared" si="163"/>
        <v/>
      </c>
      <c r="AA381" s="150" t="str">
        <f t="shared" si="163"/>
        <v/>
      </c>
      <c r="AB381" s="150" t="str">
        <f t="shared" si="163"/>
        <v/>
      </c>
      <c r="AC381" s="150" t="str">
        <f t="shared" si="163"/>
        <v/>
      </c>
      <c r="AD381" s="150" t="str">
        <f t="shared" si="163"/>
        <v/>
      </c>
      <c r="AE381" s="150" t="str">
        <f t="shared" si="163"/>
        <v/>
      </c>
      <c r="AF381" s="150" t="str">
        <f t="shared" si="163"/>
        <v>█</v>
      </c>
      <c r="AG381" s="150" t="str">
        <f t="shared" si="163"/>
        <v>█</v>
      </c>
      <c r="AH381" s="150" t="str">
        <f t="shared" si="163"/>
        <v/>
      </c>
      <c r="AI381" s="150" t="str">
        <f t="shared" si="166"/>
        <v/>
      </c>
      <c r="AJ381" s="150" t="str">
        <f t="shared" si="166"/>
        <v/>
      </c>
      <c r="AK381" s="150" t="str">
        <f t="shared" si="166"/>
        <v/>
      </c>
      <c r="AL381" s="150" t="str">
        <f t="shared" si="166"/>
        <v/>
      </c>
      <c r="AM381" s="150" t="str">
        <f t="shared" si="166"/>
        <v/>
      </c>
      <c r="AN381" s="150" t="str">
        <f t="shared" si="166"/>
        <v/>
      </c>
      <c r="AO381" s="150" t="str">
        <f t="shared" si="166"/>
        <v/>
      </c>
      <c r="AP381" s="150" t="str">
        <f t="shared" si="166"/>
        <v/>
      </c>
      <c r="AQ381" s="150" t="str">
        <f t="shared" si="166"/>
        <v/>
      </c>
      <c r="AR381" s="150" t="str">
        <f t="shared" si="166"/>
        <v/>
      </c>
      <c r="AS381" s="150" t="str">
        <f t="shared" si="166"/>
        <v/>
      </c>
      <c r="AT381" s="150" t="str">
        <f t="shared" si="166"/>
        <v/>
      </c>
      <c r="AU381" s="150" t="str">
        <f t="shared" si="167"/>
        <v/>
      </c>
      <c r="AV381" s="150" t="str">
        <f t="shared" si="167"/>
        <v/>
      </c>
      <c r="AW381" s="150" t="str">
        <f t="shared" si="167"/>
        <v/>
      </c>
      <c r="AX381" s="150" t="str">
        <f t="shared" si="167"/>
        <v/>
      </c>
      <c r="AY381" s="150" t="str">
        <f t="shared" si="167"/>
        <v/>
      </c>
      <c r="AZ381" s="150" t="str">
        <f t="shared" si="167"/>
        <v/>
      </c>
      <c r="BA381" s="150" t="str">
        <f t="shared" si="167"/>
        <v/>
      </c>
      <c r="BB381" s="150" t="str">
        <f t="shared" si="167"/>
        <v/>
      </c>
      <c r="BC381" s="150" t="str">
        <f t="shared" si="167"/>
        <v/>
      </c>
      <c r="BD381" s="150" t="str">
        <f t="shared" si="167"/>
        <v/>
      </c>
      <c r="BE381" s="150" t="str">
        <f t="shared" si="167"/>
        <v/>
      </c>
      <c r="BF381" s="150" t="str">
        <f t="shared" si="167"/>
        <v/>
      </c>
      <c r="BG381" s="150" t="str">
        <f t="shared" si="167"/>
        <v/>
      </c>
      <c r="BH381" s="150" t="str">
        <f t="shared" si="167"/>
        <v/>
      </c>
      <c r="BI381" s="150" t="str">
        <f t="shared" si="167"/>
        <v/>
      </c>
      <c r="BJ381" s="151" t="str">
        <f t="shared" si="167"/>
        <v/>
      </c>
      <c r="BK381" s="125"/>
    </row>
    <row r="382" spans="2:63" ht="15" customHeight="1" outlineLevel="2" x14ac:dyDescent="0.2">
      <c r="B382" s="119"/>
      <c r="C382" s="237" t="s">
        <v>445</v>
      </c>
      <c r="D382" s="153" t="s">
        <v>471</v>
      </c>
      <c r="E382" s="147">
        <v>25</v>
      </c>
      <c r="F382" s="236">
        <f t="shared" si="162"/>
        <v>27</v>
      </c>
      <c r="G382" s="147">
        <v>2</v>
      </c>
      <c r="H382" s="232">
        <v>1</v>
      </c>
      <c r="I382" s="164"/>
      <c r="J382" s="150" t="str">
        <f t="shared" si="165"/>
        <v/>
      </c>
      <c r="K382" s="150" t="str">
        <f t="shared" si="165"/>
        <v/>
      </c>
      <c r="L382" s="150" t="str">
        <f t="shared" si="165"/>
        <v/>
      </c>
      <c r="M382" s="150" t="str">
        <f t="shared" si="165"/>
        <v/>
      </c>
      <c r="N382" s="150" t="str">
        <f t="shared" si="165"/>
        <v/>
      </c>
      <c r="O382" s="150" t="str">
        <f t="shared" si="165"/>
        <v/>
      </c>
      <c r="P382" s="150" t="str">
        <f t="shared" si="165"/>
        <v/>
      </c>
      <c r="Q382" s="150" t="str">
        <f t="shared" si="165"/>
        <v/>
      </c>
      <c r="R382" s="150" t="str">
        <f t="shared" si="165"/>
        <v/>
      </c>
      <c r="S382" s="150" t="str">
        <f t="shared" si="165"/>
        <v/>
      </c>
      <c r="T382" s="150" t="str">
        <f t="shared" si="165"/>
        <v/>
      </c>
      <c r="U382" s="150" t="str">
        <f t="shared" si="165"/>
        <v/>
      </c>
      <c r="V382" s="150" t="str">
        <f t="shared" si="165"/>
        <v/>
      </c>
      <c r="W382" s="150" t="str">
        <f t="shared" si="165"/>
        <v/>
      </c>
      <c r="X382" s="150" t="str">
        <f t="shared" si="165"/>
        <v/>
      </c>
      <c r="Y382" s="150" t="str">
        <f t="shared" si="165"/>
        <v/>
      </c>
      <c r="Z382" s="150" t="str">
        <f t="shared" si="163"/>
        <v/>
      </c>
      <c r="AA382" s="150" t="str">
        <f t="shared" si="163"/>
        <v/>
      </c>
      <c r="AB382" s="150" t="str">
        <f t="shared" si="163"/>
        <v/>
      </c>
      <c r="AC382" s="150" t="str">
        <f t="shared" si="163"/>
        <v/>
      </c>
      <c r="AD382" s="150" t="str">
        <f t="shared" si="163"/>
        <v/>
      </c>
      <c r="AE382" s="150" t="str">
        <f t="shared" si="163"/>
        <v/>
      </c>
      <c r="AF382" s="150" t="str">
        <f t="shared" si="163"/>
        <v/>
      </c>
      <c r="AG382" s="150" t="str">
        <f t="shared" si="163"/>
        <v/>
      </c>
      <c r="AH382" s="150" t="str">
        <f t="shared" si="163"/>
        <v>█</v>
      </c>
      <c r="AI382" s="150" t="str">
        <f t="shared" si="166"/>
        <v>█</v>
      </c>
      <c r="AJ382" s="150" t="str">
        <f t="shared" si="166"/>
        <v/>
      </c>
      <c r="AK382" s="150" t="str">
        <f t="shared" si="166"/>
        <v/>
      </c>
      <c r="AL382" s="150" t="str">
        <f t="shared" si="166"/>
        <v/>
      </c>
      <c r="AM382" s="150" t="str">
        <f t="shared" si="166"/>
        <v/>
      </c>
      <c r="AN382" s="150" t="str">
        <f t="shared" si="166"/>
        <v/>
      </c>
      <c r="AO382" s="150" t="str">
        <f t="shared" si="166"/>
        <v/>
      </c>
      <c r="AP382" s="150" t="str">
        <f t="shared" si="166"/>
        <v/>
      </c>
      <c r="AQ382" s="150" t="str">
        <f t="shared" si="166"/>
        <v/>
      </c>
      <c r="AR382" s="150" t="str">
        <f t="shared" si="166"/>
        <v/>
      </c>
      <c r="AS382" s="150" t="str">
        <f t="shared" si="166"/>
        <v/>
      </c>
      <c r="AT382" s="150" t="str">
        <f t="shared" si="166"/>
        <v/>
      </c>
      <c r="AU382" s="150" t="str">
        <f t="shared" si="167"/>
        <v/>
      </c>
      <c r="AV382" s="150" t="str">
        <f t="shared" si="167"/>
        <v/>
      </c>
      <c r="AW382" s="150" t="str">
        <f t="shared" si="167"/>
        <v/>
      </c>
      <c r="AX382" s="150" t="str">
        <f t="shared" si="167"/>
        <v/>
      </c>
      <c r="AY382" s="150" t="str">
        <f t="shared" si="167"/>
        <v/>
      </c>
      <c r="AZ382" s="150" t="str">
        <f t="shared" si="167"/>
        <v/>
      </c>
      <c r="BA382" s="150" t="str">
        <f t="shared" si="167"/>
        <v/>
      </c>
      <c r="BB382" s="150" t="str">
        <f t="shared" si="167"/>
        <v/>
      </c>
      <c r="BC382" s="150" t="str">
        <f t="shared" si="167"/>
        <v/>
      </c>
      <c r="BD382" s="150" t="str">
        <f t="shared" si="167"/>
        <v/>
      </c>
      <c r="BE382" s="150" t="str">
        <f t="shared" si="167"/>
        <v/>
      </c>
      <c r="BF382" s="150" t="str">
        <f t="shared" si="167"/>
        <v/>
      </c>
      <c r="BG382" s="150" t="str">
        <f t="shared" si="167"/>
        <v/>
      </c>
      <c r="BH382" s="150" t="str">
        <f t="shared" si="167"/>
        <v/>
      </c>
      <c r="BI382" s="150" t="str">
        <f t="shared" si="167"/>
        <v/>
      </c>
      <c r="BJ382" s="151" t="str">
        <f t="shared" si="167"/>
        <v/>
      </c>
      <c r="BK382" s="125"/>
    </row>
    <row r="383" spans="2:63" ht="15" customHeight="1" outlineLevel="2" x14ac:dyDescent="0.2">
      <c r="B383" s="119"/>
      <c r="C383" s="233" t="s">
        <v>454</v>
      </c>
      <c r="D383" s="146" t="s">
        <v>464</v>
      </c>
      <c r="E383" s="147">
        <v>25</v>
      </c>
      <c r="F383" s="147">
        <f t="shared" si="162"/>
        <v>26</v>
      </c>
      <c r="G383" s="147">
        <v>1</v>
      </c>
      <c r="H383" s="232">
        <v>1</v>
      </c>
      <c r="I383" s="164"/>
      <c r="J383" s="150" t="str">
        <f t="shared" si="165"/>
        <v/>
      </c>
      <c r="K383" s="150" t="str">
        <f t="shared" si="165"/>
        <v/>
      </c>
      <c r="L383" s="150" t="str">
        <f t="shared" si="165"/>
        <v/>
      </c>
      <c r="M383" s="150" t="str">
        <f t="shared" si="165"/>
        <v/>
      </c>
      <c r="N383" s="150" t="str">
        <f t="shared" si="165"/>
        <v/>
      </c>
      <c r="O383" s="150" t="str">
        <f t="shared" si="165"/>
        <v/>
      </c>
      <c r="P383" s="150" t="str">
        <f t="shared" si="165"/>
        <v/>
      </c>
      <c r="Q383" s="150" t="str">
        <f t="shared" si="165"/>
        <v/>
      </c>
      <c r="R383" s="150" t="str">
        <f t="shared" si="165"/>
        <v/>
      </c>
      <c r="S383" s="150" t="str">
        <f t="shared" si="165"/>
        <v/>
      </c>
      <c r="T383" s="150" t="str">
        <f t="shared" si="165"/>
        <v/>
      </c>
      <c r="U383" s="150" t="str">
        <f t="shared" si="165"/>
        <v/>
      </c>
      <c r="V383" s="150" t="str">
        <f t="shared" si="165"/>
        <v/>
      </c>
      <c r="W383" s="150" t="str">
        <f t="shared" si="165"/>
        <v/>
      </c>
      <c r="X383" s="150" t="str">
        <f t="shared" si="165"/>
        <v/>
      </c>
      <c r="Y383" s="150" t="str">
        <f t="shared" si="165"/>
        <v/>
      </c>
      <c r="Z383" s="150" t="str">
        <f t="shared" si="163"/>
        <v/>
      </c>
      <c r="AA383" s="150" t="str">
        <f t="shared" si="163"/>
        <v/>
      </c>
      <c r="AB383" s="150" t="str">
        <f t="shared" si="163"/>
        <v/>
      </c>
      <c r="AC383" s="150" t="str">
        <f t="shared" si="163"/>
        <v/>
      </c>
      <c r="AD383" s="150" t="str">
        <f t="shared" si="163"/>
        <v/>
      </c>
      <c r="AE383" s="150" t="str">
        <f t="shared" si="163"/>
        <v/>
      </c>
      <c r="AF383" s="150" t="str">
        <f t="shared" si="163"/>
        <v/>
      </c>
      <c r="AG383" s="150" t="str">
        <f t="shared" si="163"/>
        <v/>
      </c>
      <c r="AH383" s="150" t="str">
        <f t="shared" si="163"/>
        <v>█</v>
      </c>
      <c r="AI383" s="150" t="str">
        <f t="shared" si="166"/>
        <v/>
      </c>
      <c r="AJ383" s="150" t="str">
        <f t="shared" si="166"/>
        <v/>
      </c>
      <c r="AK383" s="150" t="str">
        <f t="shared" si="166"/>
        <v/>
      </c>
      <c r="AL383" s="150" t="str">
        <f t="shared" si="166"/>
        <v/>
      </c>
      <c r="AM383" s="150" t="str">
        <f t="shared" si="166"/>
        <v/>
      </c>
      <c r="AN383" s="150" t="str">
        <f t="shared" si="166"/>
        <v/>
      </c>
      <c r="AO383" s="150" t="str">
        <f t="shared" si="166"/>
        <v/>
      </c>
      <c r="AP383" s="150" t="str">
        <f t="shared" si="166"/>
        <v/>
      </c>
      <c r="AQ383" s="150" t="str">
        <f t="shared" si="166"/>
        <v/>
      </c>
      <c r="AR383" s="150" t="str">
        <f t="shared" si="166"/>
        <v/>
      </c>
      <c r="AS383" s="150" t="str">
        <f t="shared" si="166"/>
        <v/>
      </c>
      <c r="AT383" s="150" t="str">
        <f t="shared" si="166"/>
        <v/>
      </c>
      <c r="AU383" s="150" t="str">
        <f t="shared" si="167"/>
        <v/>
      </c>
      <c r="AV383" s="150" t="str">
        <f t="shared" si="167"/>
        <v/>
      </c>
      <c r="AW383" s="150" t="str">
        <f t="shared" si="167"/>
        <v/>
      </c>
      <c r="AX383" s="150" t="str">
        <f t="shared" si="167"/>
        <v/>
      </c>
      <c r="AY383" s="150" t="str">
        <f t="shared" si="167"/>
        <v/>
      </c>
      <c r="AZ383" s="150" t="str">
        <f t="shared" si="167"/>
        <v/>
      </c>
      <c r="BA383" s="150" t="str">
        <f t="shared" si="167"/>
        <v/>
      </c>
      <c r="BB383" s="150" t="str">
        <f t="shared" si="167"/>
        <v/>
      </c>
      <c r="BC383" s="150" t="str">
        <f t="shared" si="167"/>
        <v/>
      </c>
      <c r="BD383" s="150" t="str">
        <f t="shared" si="167"/>
        <v/>
      </c>
      <c r="BE383" s="150" t="str">
        <f t="shared" si="167"/>
        <v/>
      </c>
      <c r="BF383" s="150" t="str">
        <f t="shared" si="167"/>
        <v/>
      </c>
      <c r="BG383" s="150" t="str">
        <f t="shared" si="167"/>
        <v/>
      </c>
      <c r="BH383" s="150" t="str">
        <f t="shared" si="167"/>
        <v/>
      </c>
      <c r="BI383" s="150" t="str">
        <f t="shared" si="167"/>
        <v/>
      </c>
      <c r="BJ383" s="151" t="str">
        <f t="shared" si="167"/>
        <v/>
      </c>
      <c r="BK383" s="125"/>
    </row>
    <row r="384" spans="2:63" ht="15" customHeight="1" outlineLevel="2" x14ac:dyDescent="0.2">
      <c r="B384" s="119"/>
      <c r="C384" s="234" t="s">
        <v>445</v>
      </c>
      <c r="D384" s="146" t="s">
        <v>471</v>
      </c>
      <c r="E384" s="147">
        <v>26</v>
      </c>
      <c r="F384" s="147">
        <f t="shared" si="162"/>
        <v>27</v>
      </c>
      <c r="G384" s="147">
        <v>1</v>
      </c>
      <c r="H384" s="232">
        <v>1</v>
      </c>
      <c r="I384" s="164"/>
      <c r="J384" s="150" t="str">
        <f t="shared" si="165"/>
        <v/>
      </c>
      <c r="K384" s="150" t="str">
        <f t="shared" si="165"/>
        <v/>
      </c>
      <c r="L384" s="150" t="str">
        <f t="shared" si="165"/>
        <v/>
      </c>
      <c r="M384" s="150" t="str">
        <f t="shared" si="165"/>
        <v/>
      </c>
      <c r="N384" s="150" t="str">
        <f t="shared" si="165"/>
        <v/>
      </c>
      <c r="O384" s="150" t="str">
        <f t="shared" si="165"/>
        <v/>
      </c>
      <c r="P384" s="150" t="str">
        <f t="shared" si="165"/>
        <v/>
      </c>
      <c r="Q384" s="150" t="str">
        <f t="shared" si="165"/>
        <v/>
      </c>
      <c r="R384" s="150" t="str">
        <f t="shared" si="165"/>
        <v/>
      </c>
      <c r="S384" s="150" t="str">
        <f t="shared" si="165"/>
        <v/>
      </c>
      <c r="T384" s="150" t="str">
        <f t="shared" si="165"/>
        <v/>
      </c>
      <c r="U384" s="150" t="str">
        <f t="shared" si="165"/>
        <v/>
      </c>
      <c r="V384" s="150" t="str">
        <f t="shared" si="165"/>
        <v/>
      </c>
      <c r="W384" s="150" t="str">
        <f t="shared" si="165"/>
        <v/>
      </c>
      <c r="X384" s="150" t="str">
        <f t="shared" si="165"/>
        <v/>
      </c>
      <c r="Y384" s="150" t="str">
        <f t="shared" si="165"/>
        <v/>
      </c>
      <c r="Z384" s="150" t="str">
        <f t="shared" si="163"/>
        <v/>
      </c>
      <c r="AA384" s="150" t="str">
        <f t="shared" si="163"/>
        <v/>
      </c>
      <c r="AB384" s="150" t="str">
        <f t="shared" si="163"/>
        <v/>
      </c>
      <c r="AC384" s="150" t="str">
        <f t="shared" si="163"/>
        <v/>
      </c>
      <c r="AD384" s="150" t="str">
        <f t="shared" si="163"/>
        <v/>
      </c>
      <c r="AE384" s="150" t="str">
        <f t="shared" si="163"/>
        <v/>
      </c>
      <c r="AF384" s="150" t="str">
        <f t="shared" si="163"/>
        <v/>
      </c>
      <c r="AG384" s="150" t="str">
        <f t="shared" si="163"/>
        <v/>
      </c>
      <c r="AH384" s="150" t="str">
        <f t="shared" si="163"/>
        <v/>
      </c>
      <c r="AI384" s="150" t="str">
        <f t="shared" si="166"/>
        <v>█</v>
      </c>
      <c r="AJ384" s="150" t="str">
        <f t="shared" si="166"/>
        <v/>
      </c>
      <c r="AK384" s="150" t="str">
        <f t="shared" si="166"/>
        <v/>
      </c>
      <c r="AL384" s="150" t="str">
        <f t="shared" si="166"/>
        <v/>
      </c>
      <c r="AM384" s="150" t="str">
        <f t="shared" si="166"/>
        <v/>
      </c>
      <c r="AN384" s="150" t="str">
        <f t="shared" si="166"/>
        <v/>
      </c>
      <c r="AO384" s="150" t="str">
        <f t="shared" si="166"/>
        <v/>
      </c>
      <c r="AP384" s="150" t="str">
        <f t="shared" si="166"/>
        <v/>
      </c>
      <c r="AQ384" s="150" t="str">
        <f t="shared" si="166"/>
        <v/>
      </c>
      <c r="AR384" s="150" t="str">
        <f t="shared" si="166"/>
        <v/>
      </c>
      <c r="AS384" s="150" t="str">
        <f t="shared" si="166"/>
        <v/>
      </c>
      <c r="AT384" s="150" t="str">
        <f t="shared" si="166"/>
        <v/>
      </c>
      <c r="AU384" s="150" t="str">
        <f t="shared" si="167"/>
        <v/>
      </c>
      <c r="AV384" s="150" t="str">
        <f t="shared" si="167"/>
        <v/>
      </c>
      <c r="AW384" s="150" t="str">
        <f t="shared" si="167"/>
        <v/>
      </c>
      <c r="AX384" s="150" t="str">
        <f t="shared" si="167"/>
        <v/>
      </c>
      <c r="AY384" s="150" t="str">
        <f t="shared" si="167"/>
        <v/>
      </c>
      <c r="AZ384" s="150" t="str">
        <f t="shared" si="167"/>
        <v/>
      </c>
      <c r="BA384" s="150" t="str">
        <f t="shared" si="167"/>
        <v/>
      </c>
      <c r="BB384" s="150" t="str">
        <f t="shared" si="167"/>
        <v/>
      </c>
      <c r="BC384" s="150" t="str">
        <f t="shared" si="167"/>
        <v/>
      </c>
      <c r="BD384" s="150" t="str">
        <f t="shared" si="167"/>
        <v/>
      </c>
      <c r="BE384" s="150" t="str">
        <f t="shared" si="167"/>
        <v/>
      </c>
      <c r="BF384" s="150" t="str">
        <f t="shared" si="167"/>
        <v/>
      </c>
      <c r="BG384" s="150" t="str">
        <f t="shared" si="167"/>
        <v/>
      </c>
      <c r="BH384" s="150" t="str">
        <f t="shared" si="167"/>
        <v/>
      </c>
      <c r="BI384" s="150" t="str">
        <f t="shared" si="167"/>
        <v/>
      </c>
      <c r="BJ384" s="151" t="str">
        <f t="shared" si="167"/>
        <v/>
      </c>
      <c r="BK384" s="125"/>
    </row>
    <row r="385" spans="2:63" ht="15" customHeight="1" outlineLevel="2" x14ac:dyDescent="0.2">
      <c r="B385" s="119"/>
      <c r="C385" s="233" t="s">
        <v>455</v>
      </c>
      <c r="D385" s="146" t="s">
        <v>464</v>
      </c>
      <c r="E385" s="147">
        <v>26</v>
      </c>
      <c r="F385" s="147">
        <f t="shared" si="162"/>
        <v>27</v>
      </c>
      <c r="G385" s="147">
        <v>1</v>
      </c>
      <c r="H385" s="232">
        <v>1</v>
      </c>
      <c r="I385" s="164"/>
      <c r="J385" s="150" t="str">
        <f t="shared" si="165"/>
        <v/>
      </c>
      <c r="K385" s="150" t="str">
        <f t="shared" si="165"/>
        <v/>
      </c>
      <c r="L385" s="150" t="str">
        <f t="shared" si="165"/>
        <v/>
      </c>
      <c r="M385" s="150" t="str">
        <f t="shared" si="165"/>
        <v/>
      </c>
      <c r="N385" s="150" t="str">
        <f t="shared" si="165"/>
        <v/>
      </c>
      <c r="O385" s="150" t="str">
        <f t="shared" si="165"/>
        <v/>
      </c>
      <c r="P385" s="150" t="str">
        <f t="shared" si="165"/>
        <v/>
      </c>
      <c r="Q385" s="150" t="str">
        <f t="shared" si="165"/>
        <v/>
      </c>
      <c r="R385" s="150" t="str">
        <f t="shared" si="165"/>
        <v/>
      </c>
      <c r="S385" s="150" t="str">
        <f t="shared" si="165"/>
        <v/>
      </c>
      <c r="T385" s="150" t="str">
        <f t="shared" si="165"/>
        <v/>
      </c>
      <c r="U385" s="150" t="str">
        <f t="shared" si="165"/>
        <v/>
      </c>
      <c r="V385" s="150" t="str">
        <f t="shared" si="165"/>
        <v/>
      </c>
      <c r="W385" s="150" t="str">
        <f t="shared" si="165"/>
        <v/>
      </c>
      <c r="X385" s="150" t="str">
        <f t="shared" si="165"/>
        <v/>
      </c>
      <c r="Y385" s="150" t="str">
        <f t="shared" si="165"/>
        <v/>
      </c>
      <c r="Z385" s="150" t="str">
        <f t="shared" si="163"/>
        <v/>
      </c>
      <c r="AA385" s="150" t="str">
        <f t="shared" si="163"/>
        <v/>
      </c>
      <c r="AB385" s="150" t="str">
        <f t="shared" si="163"/>
        <v/>
      </c>
      <c r="AC385" s="150" t="str">
        <f t="shared" si="163"/>
        <v/>
      </c>
      <c r="AD385" s="150" t="str">
        <f t="shared" si="163"/>
        <v/>
      </c>
      <c r="AE385" s="150" t="str">
        <f t="shared" si="163"/>
        <v/>
      </c>
      <c r="AF385" s="150" t="str">
        <f t="shared" si="163"/>
        <v/>
      </c>
      <c r="AG385" s="150" t="str">
        <f t="shared" si="163"/>
        <v/>
      </c>
      <c r="AH385" s="150" t="str">
        <f t="shared" si="163"/>
        <v/>
      </c>
      <c r="AI385" s="150" t="str">
        <f t="shared" si="166"/>
        <v>█</v>
      </c>
      <c r="AJ385" s="150" t="str">
        <f t="shared" si="166"/>
        <v/>
      </c>
      <c r="AK385" s="150" t="str">
        <f t="shared" si="166"/>
        <v/>
      </c>
      <c r="AL385" s="150" t="str">
        <f t="shared" si="166"/>
        <v/>
      </c>
      <c r="AM385" s="150" t="str">
        <f t="shared" si="166"/>
        <v/>
      </c>
      <c r="AN385" s="150" t="str">
        <f t="shared" si="166"/>
        <v/>
      </c>
      <c r="AO385" s="150" t="str">
        <f t="shared" si="166"/>
        <v/>
      </c>
      <c r="AP385" s="150" t="str">
        <f t="shared" si="166"/>
        <v/>
      </c>
      <c r="AQ385" s="150" t="str">
        <f t="shared" si="166"/>
        <v/>
      </c>
      <c r="AR385" s="150" t="str">
        <f t="shared" si="166"/>
        <v/>
      </c>
      <c r="AS385" s="150" t="str">
        <f t="shared" si="166"/>
        <v/>
      </c>
      <c r="AT385" s="150" t="str">
        <f t="shared" si="166"/>
        <v/>
      </c>
      <c r="AU385" s="150" t="str">
        <f t="shared" si="167"/>
        <v/>
      </c>
      <c r="AV385" s="150" t="str">
        <f t="shared" si="167"/>
        <v/>
      </c>
      <c r="AW385" s="150" t="str">
        <f t="shared" si="167"/>
        <v/>
      </c>
      <c r="AX385" s="150" t="str">
        <f t="shared" si="167"/>
        <v/>
      </c>
      <c r="AY385" s="150" t="str">
        <f t="shared" si="167"/>
        <v/>
      </c>
      <c r="AZ385" s="150" t="str">
        <f t="shared" si="167"/>
        <v/>
      </c>
      <c r="BA385" s="150" t="str">
        <f t="shared" si="167"/>
        <v/>
      </c>
      <c r="BB385" s="150" t="str">
        <f t="shared" si="167"/>
        <v/>
      </c>
      <c r="BC385" s="150" t="str">
        <f t="shared" si="167"/>
        <v/>
      </c>
      <c r="BD385" s="150" t="str">
        <f t="shared" si="167"/>
        <v/>
      </c>
      <c r="BE385" s="150" t="str">
        <f t="shared" si="167"/>
        <v/>
      </c>
      <c r="BF385" s="150" t="str">
        <f t="shared" si="167"/>
        <v/>
      </c>
      <c r="BG385" s="150" t="str">
        <f t="shared" si="167"/>
        <v/>
      </c>
      <c r="BH385" s="150" t="str">
        <f t="shared" si="167"/>
        <v/>
      </c>
      <c r="BI385" s="150" t="str">
        <f t="shared" si="167"/>
        <v/>
      </c>
      <c r="BJ385" s="151" t="str">
        <f t="shared" si="167"/>
        <v/>
      </c>
      <c r="BK385" s="125"/>
    </row>
    <row r="386" spans="2:63" ht="15" customHeight="1" outlineLevel="2" x14ac:dyDescent="0.2">
      <c r="B386" s="119"/>
      <c r="C386" s="234" t="s">
        <v>445</v>
      </c>
      <c r="D386" s="146" t="s">
        <v>471</v>
      </c>
      <c r="E386" s="147">
        <v>27</v>
      </c>
      <c r="F386" s="147">
        <f t="shared" si="162"/>
        <v>28</v>
      </c>
      <c r="G386" s="147">
        <v>1</v>
      </c>
      <c r="H386" s="232">
        <v>1</v>
      </c>
      <c r="I386" s="164"/>
      <c r="J386" s="150" t="str">
        <f t="shared" si="165"/>
        <v/>
      </c>
      <c r="K386" s="150" t="str">
        <f t="shared" si="165"/>
        <v/>
      </c>
      <c r="L386" s="150" t="str">
        <f t="shared" si="165"/>
        <v/>
      </c>
      <c r="M386" s="150" t="str">
        <f t="shared" si="165"/>
        <v/>
      </c>
      <c r="N386" s="150" t="str">
        <f t="shared" si="165"/>
        <v/>
      </c>
      <c r="O386" s="150" t="str">
        <f t="shared" si="165"/>
        <v/>
      </c>
      <c r="P386" s="150" t="str">
        <f t="shared" si="165"/>
        <v/>
      </c>
      <c r="Q386" s="150" t="str">
        <f t="shared" si="165"/>
        <v/>
      </c>
      <c r="R386" s="150" t="str">
        <f t="shared" si="165"/>
        <v/>
      </c>
      <c r="S386" s="150" t="str">
        <f t="shared" si="165"/>
        <v/>
      </c>
      <c r="T386" s="150" t="str">
        <f t="shared" si="165"/>
        <v/>
      </c>
      <c r="U386" s="150" t="str">
        <f t="shared" si="165"/>
        <v/>
      </c>
      <c r="V386" s="150" t="str">
        <f t="shared" si="165"/>
        <v/>
      </c>
      <c r="W386" s="150" t="str">
        <f t="shared" si="165"/>
        <v/>
      </c>
      <c r="X386" s="150" t="str">
        <f t="shared" si="165"/>
        <v/>
      </c>
      <c r="Y386" s="150" t="str">
        <f t="shared" si="165"/>
        <v/>
      </c>
      <c r="Z386" s="150" t="str">
        <f t="shared" si="163"/>
        <v/>
      </c>
      <c r="AA386" s="150" t="str">
        <f t="shared" si="163"/>
        <v/>
      </c>
      <c r="AB386" s="150" t="str">
        <f t="shared" si="163"/>
        <v/>
      </c>
      <c r="AC386" s="150" t="str">
        <f t="shared" si="163"/>
        <v/>
      </c>
      <c r="AD386" s="150" t="str">
        <f t="shared" si="163"/>
        <v/>
      </c>
      <c r="AE386" s="150" t="str">
        <f t="shared" si="163"/>
        <v/>
      </c>
      <c r="AF386" s="150" t="str">
        <f t="shared" si="163"/>
        <v/>
      </c>
      <c r="AG386" s="150" t="str">
        <f t="shared" si="163"/>
        <v/>
      </c>
      <c r="AH386" s="150" t="str">
        <f t="shared" si="163"/>
        <v/>
      </c>
      <c r="AI386" s="150" t="str">
        <f t="shared" si="166"/>
        <v/>
      </c>
      <c r="AJ386" s="150" t="str">
        <f t="shared" si="166"/>
        <v>█</v>
      </c>
      <c r="AK386" s="150" t="str">
        <f t="shared" si="166"/>
        <v/>
      </c>
      <c r="AL386" s="150" t="str">
        <f t="shared" si="166"/>
        <v/>
      </c>
      <c r="AM386" s="150" t="str">
        <f t="shared" si="166"/>
        <v/>
      </c>
      <c r="AN386" s="150" t="str">
        <f t="shared" si="166"/>
        <v/>
      </c>
      <c r="AO386" s="150" t="str">
        <f t="shared" si="166"/>
        <v/>
      </c>
      <c r="AP386" s="150" t="str">
        <f t="shared" si="166"/>
        <v/>
      </c>
      <c r="AQ386" s="150" t="str">
        <f t="shared" si="166"/>
        <v/>
      </c>
      <c r="AR386" s="150" t="str">
        <f t="shared" si="166"/>
        <v/>
      </c>
      <c r="AS386" s="150" t="str">
        <f t="shared" si="166"/>
        <v/>
      </c>
      <c r="AT386" s="150" t="str">
        <f t="shared" si="166"/>
        <v/>
      </c>
      <c r="AU386" s="150" t="str">
        <f t="shared" si="167"/>
        <v/>
      </c>
      <c r="AV386" s="150" t="str">
        <f t="shared" si="167"/>
        <v/>
      </c>
      <c r="AW386" s="150" t="str">
        <f t="shared" si="167"/>
        <v/>
      </c>
      <c r="AX386" s="150" t="str">
        <f t="shared" si="167"/>
        <v/>
      </c>
      <c r="AY386" s="150" t="str">
        <f t="shared" si="167"/>
        <v/>
      </c>
      <c r="AZ386" s="150" t="str">
        <f t="shared" si="167"/>
        <v/>
      </c>
      <c r="BA386" s="150" t="str">
        <f t="shared" si="167"/>
        <v/>
      </c>
      <c r="BB386" s="150" t="str">
        <f t="shared" si="167"/>
        <v/>
      </c>
      <c r="BC386" s="150" t="str">
        <f t="shared" si="167"/>
        <v/>
      </c>
      <c r="BD386" s="150" t="str">
        <f t="shared" si="167"/>
        <v/>
      </c>
      <c r="BE386" s="150" t="str">
        <f t="shared" si="167"/>
        <v/>
      </c>
      <c r="BF386" s="150" t="str">
        <f t="shared" si="167"/>
        <v/>
      </c>
      <c r="BG386" s="150" t="str">
        <f t="shared" si="167"/>
        <v/>
      </c>
      <c r="BH386" s="150" t="str">
        <f t="shared" si="167"/>
        <v/>
      </c>
      <c r="BI386" s="150" t="str">
        <f t="shared" si="167"/>
        <v/>
      </c>
      <c r="BJ386" s="151" t="str">
        <f t="shared" si="167"/>
        <v/>
      </c>
      <c r="BK386" s="125"/>
    </row>
    <row r="387" spans="2:63" ht="15" customHeight="1" outlineLevel="2" x14ac:dyDescent="0.2">
      <c r="B387" s="119"/>
      <c r="C387" s="233" t="s">
        <v>456</v>
      </c>
      <c r="D387" s="146" t="s">
        <v>464</v>
      </c>
      <c r="E387" s="147">
        <v>27</v>
      </c>
      <c r="F387" s="147">
        <f t="shared" si="162"/>
        <v>28</v>
      </c>
      <c r="G387" s="147">
        <v>1</v>
      </c>
      <c r="H387" s="232">
        <v>1</v>
      </c>
      <c r="I387" s="164"/>
      <c r="J387" s="150" t="str">
        <f t="shared" si="165"/>
        <v/>
      </c>
      <c r="K387" s="150" t="str">
        <f t="shared" si="165"/>
        <v/>
      </c>
      <c r="L387" s="150" t="str">
        <f t="shared" si="165"/>
        <v/>
      </c>
      <c r="M387" s="150" t="str">
        <f t="shared" si="165"/>
        <v/>
      </c>
      <c r="N387" s="150" t="str">
        <f t="shared" si="165"/>
        <v/>
      </c>
      <c r="O387" s="150" t="str">
        <f t="shared" si="165"/>
        <v/>
      </c>
      <c r="P387" s="150" t="str">
        <f t="shared" si="165"/>
        <v/>
      </c>
      <c r="Q387" s="150" t="str">
        <f t="shared" si="165"/>
        <v/>
      </c>
      <c r="R387" s="150" t="str">
        <f t="shared" si="165"/>
        <v/>
      </c>
      <c r="S387" s="150" t="str">
        <f t="shared" si="165"/>
        <v/>
      </c>
      <c r="T387" s="150" t="str">
        <f t="shared" si="165"/>
        <v/>
      </c>
      <c r="U387" s="150" t="str">
        <f t="shared" si="165"/>
        <v/>
      </c>
      <c r="V387" s="150" t="str">
        <f t="shared" si="165"/>
        <v/>
      </c>
      <c r="W387" s="150" t="str">
        <f t="shared" si="165"/>
        <v/>
      </c>
      <c r="X387" s="150" t="str">
        <f t="shared" si="165"/>
        <v/>
      </c>
      <c r="Y387" s="150" t="str">
        <f t="shared" si="165"/>
        <v/>
      </c>
      <c r="Z387" s="150" t="str">
        <f t="shared" si="163"/>
        <v/>
      </c>
      <c r="AA387" s="150" t="str">
        <f t="shared" si="163"/>
        <v/>
      </c>
      <c r="AB387" s="150" t="str">
        <f t="shared" si="163"/>
        <v/>
      </c>
      <c r="AC387" s="150" t="str">
        <f t="shared" si="163"/>
        <v/>
      </c>
      <c r="AD387" s="150" t="str">
        <f t="shared" si="163"/>
        <v/>
      </c>
      <c r="AE387" s="150" t="str">
        <f t="shared" si="163"/>
        <v/>
      </c>
      <c r="AF387" s="150" t="str">
        <f t="shared" si="163"/>
        <v/>
      </c>
      <c r="AG387" s="150" t="str">
        <f t="shared" si="163"/>
        <v/>
      </c>
      <c r="AH387" s="150" t="str">
        <f t="shared" si="163"/>
        <v/>
      </c>
      <c r="AI387" s="150" t="str">
        <f t="shared" si="166"/>
        <v/>
      </c>
      <c r="AJ387" s="150" t="str">
        <f t="shared" si="166"/>
        <v>█</v>
      </c>
      <c r="AK387" s="150" t="str">
        <f t="shared" si="166"/>
        <v/>
      </c>
      <c r="AL387" s="150" t="str">
        <f t="shared" si="166"/>
        <v/>
      </c>
      <c r="AM387" s="150" t="str">
        <f t="shared" si="166"/>
        <v/>
      </c>
      <c r="AN387" s="150" t="str">
        <f t="shared" si="166"/>
        <v/>
      </c>
      <c r="AO387" s="150" t="str">
        <f t="shared" si="166"/>
        <v/>
      </c>
      <c r="AP387" s="150" t="str">
        <f t="shared" si="166"/>
        <v/>
      </c>
      <c r="AQ387" s="150" t="str">
        <f t="shared" si="166"/>
        <v/>
      </c>
      <c r="AR387" s="150" t="str">
        <f t="shared" si="166"/>
        <v/>
      </c>
      <c r="AS387" s="150" t="str">
        <f t="shared" si="166"/>
        <v/>
      </c>
      <c r="AT387" s="150" t="str">
        <f t="shared" si="166"/>
        <v/>
      </c>
      <c r="AU387" s="150" t="str">
        <f t="shared" si="167"/>
        <v/>
      </c>
      <c r="AV387" s="150" t="str">
        <f t="shared" si="167"/>
        <v/>
      </c>
      <c r="AW387" s="150" t="str">
        <f t="shared" si="167"/>
        <v/>
      </c>
      <c r="AX387" s="150" t="str">
        <f t="shared" si="167"/>
        <v/>
      </c>
      <c r="AY387" s="150" t="str">
        <f t="shared" si="167"/>
        <v/>
      </c>
      <c r="AZ387" s="150" t="str">
        <f t="shared" si="167"/>
        <v/>
      </c>
      <c r="BA387" s="150" t="str">
        <f t="shared" si="167"/>
        <v/>
      </c>
      <c r="BB387" s="150" t="str">
        <f t="shared" si="167"/>
        <v/>
      </c>
      <c r="BC387" s="150" t="str">
        <f t="shared" si="167"/>
        <v/>
      </c>
      <c r="BD387" s="150" t="str">
        <f t="shared" si="167"/>
        <v/>
      </c>
      <c r="BE387" s="150" t="str">
        <f t="shared" si="167"/>
        <v/>
      </c>
      <c r="BF387" s="150" t="str">
        <f t="shared" si="167"/>
        <v/>
      </c>
      <c r="BG387" s="150" t="str">
        <f t="shared" si="167"/>
        <v/>
      </c>
      <c r="BH387" s="150" t="str">
        <f t="shared" si="167"/>
        <v/>
      </c>
      <c r="BI387" s="150" t="str">
        <f t="shared" si="167"/>
        <v/>
      </c>
      <c r="BJ387" s="151" t="str">
        <f t="shared" si="167"/>
        <v/>
      </c>
      <c r="BK387" s="125"/>
    </row>
    <row r="388" spans="2:63" ht="15" customHeight="1" outlineLevel="2" x14ac:dyDescent="0.25">
      <c r="B388" s="119"/>
      <c r="C388" s="238" t="s">
        <v>445</v>
      </c>
      <c r="D388" s="239" t="s">
        <v>471</v>
      </c>
      <c r="E388" s="240">
        <v>28</v>
      </c>
      <c r="F388" s="240">
        <f t="shared" si="162"/>
        <v>29</v>
      </c>
      <c r="G388" s="240">
        <v>1</v>
      </c>
      <c r="H388" s="241">
        <v>1</v>
      </c>
      <c r="I388" s="242"/>
      <c r="J388" s="243" t="str">
        <f t="shared" si="165"/>
        <v/>
      </c>
      <c r="K388" s="243" t="str">
        <f t="shared" si="165"/>
        <v/>
      </c>
      <c r="L388" s="243" t="str">
        <f t="shared" si="165"/>
        <v/>
      </c>
      <c r="M388" s="243" t="str">
        <f t="shared" si="165"/>
        <v/>
      </c>
      <c r="N388" s="243" t="str">
        <f t="shared" si="165"/>
        <v/>
      </c>
      <c r="O388" s="243" t="str">
        <f t="shared" si="165"/>
        <v/>
      </c>
      <c r="P388" s="243" t="str">
        <f t="shared" si="165"/>
        <v/>
      </c>
      <c r="Q388" s="243" t="str">
        <f t="shared" si="165"/>
        <v/>
      </c>
      <c r="R388" s="243" t="str">
        <f t="shared" si="165"/>
        <v/>
      </c>
      <c r="S388" s="243" t="str">
        <f t="shared" si="165"/>
        <v/>
      </c>
      <c r="T388" s="243" t="str">
        <f t="shared" si="165"/>
        <v/>
      </c>
      <c r="U388" s="243" t="str">
        <f t="shared" si="165"/>
        <v/>
      </c>
      <c r="V388" s="243" t="str">
        <f t="shared" si="165"/>
        <v/>
      </c>
      <c r="W388" s="243" t="str">
        <f t="shared" si="165"/>
        <v/>
      </c>
      <c r="X388" s="243" t="str">
        <f t="shared" si="165"/>
        <v/>
      </c>
      <c r="Y388" s="243" t="str">
        <f t="shared" si="165"/>
        <v/>
      </c>
      <c r="Z388" s="243" t="str">
        <f t="shared" si="163"/>
        <v/>
      </c>
      <c r="AA388" s="243" t="str">
        <f t="shared" si="163"/>
        <v/>
      </c>
      <c r="AB388" s="243" t="str">
        <f t="shared" si="163"/>
        <v/>
      </c>
      <c r="AC388" s="243" t="str">
        <f t="shared" si="163"/>
        <v/>
      </c>
      <c r="AD388" s="243" t="str">
        <f t="shared" si="163"/>
        <v/>
      </c>
      <c r="AE388" s="243" t="str">
        <f t="shared" si="163"/>
        <v/>
      </c>
      <c r="AF388" s="243" t="str">
        <f t="shared" si="163"/>
        <v/>
      </c>
      <c r="AG388" s="243" t="str">
        <f t="shared" si="163"/>
        <v/>
      </c>
      <c r="AH388" s="243" t="str">
        <f t="shared" si="163"/>
        <v/>
      </c>
      <c r="AI388" s="243" t="str">
        <f t="shared" si="166"/>
        <v/>
      </c>
      <c r="AJ388" s="243" t="str">
        <f t="shared" si="166"/>
        <v/>
      </c>
      <c r="AK388" s="243" t="str">
        <f t="shared" si="166"/>
        <v>█</v>
      </c>
      <c r="AL388" s="243" t="str">
        <f t="shared" si="166"/>
        <v/>
      </c>
      <c r="AM388" s="243" t="str">
        <f t="shared" si="166"/>
        <v/>
      </c>
      <c r="AN388" s="243" t="str">
        <f t="shared" si="166"/>
        <v/>
      </c>
      <c r="AO388" s="243" t="str">
        <f t="shared" si="166"/>
        <v/>
      </c>
      <c r="AP388" s="243" t="str">
        <f t="shared" si="166"/>
        <v/>
      </c>
      <c r="AQ388" s="243" t="str">
        <f t="shared" si="166"/>
        <v/>
      </c>
      <c r="AR388" s="243" t="str">
        <f t="shared" si="166"/>
        <v/>
      </c>
      <c r="AS388" s="243" t="str">
        <f t="shared" si="166"/>
        <v/>
      </c>
      <c r="AT388" s="243" t="str">
        <f t="shared" si="166"/>
        <v/>
      </c>
      <c r="AU388" s="243" t="str">
        <f t="shared" si="167"/>
        <v/>
      </c>
      <c r="AV388" s="243" t="str">
        <f t="shared" si="167"/>
        <v/>
      </c>
      <c r="AW388" s="243" t="str">
        <f t="shared" si="167"/>
        <v/>
      </c>
      <c r="AX388" s="243" t="str">
        <f t="shared" si="167"/>
        <v/>
      </c>
      <c r="AY388" s="243" t="str">
        <f t="shared" si="167"/>
        <v/>
      </c>
      <c r="AZ388" s="243" t="str">
        <f t="shared" si="167"/>
        <v/>
      </c>
      <c r="BA388" s="243" t="str">
        <f t="shared" si="167"/>
        <v/>
      </c>
      <c r="BB388" s="243" t="str">
        <f t="shared" si="167"/>
        <v/>
      </c>
      <c r="BC388" s="243" t="str">
        <f t="shared" si="167"/>
        <v/>
      </c>
      <c r="BD388" s="243" t="str">
        <f t="shared" si="167"/>
        <v/>
      </c>
      <c r="BE388" s="243" t="str">
        <f t="shared" si="167"/>
        <v/>
      </c>
      <c r="BF388" s="243" t="str">
        <f t="shared" si="167"/>
        <v/>
      </c>
      <c r="BG388" s="243" t="str">
        <f t="shared" si="167"/>
        <v/>
      </c>
      <c r="BH388" s="243" t="str">
        <f t="shared" si="167"/>
        <v/>
      </c>
      <c r="BI388" s="243" t="str">
        <f t="shared" si="167"/>
        <v/>
      </c>
      <c r="BJ388" s="244" t="str">
        <f t="shared" si="167"/>
        <v/>
      </c>
      <c r="BK388" s="125"/>
    </row>
    <row r="389" spans="2:63" ht="14.25" x14ac:dyDescent="0.25">
      <c r="B389" s="119"/>
      <c r="C389" s="120"/>
      <c r="D389" s="121"/>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3"/>
      <c r="AQ389" s="123"/>
      <c r="AR389" s="245"/>
      <c r="AS389" s="245"/>
      <c r="AT389" s="245"/>
      <c r="AU389" s="245"/>
      <c r="AV389" s="245"/>
      <c r="AW389" s="245"/>
      <c r="AX389" s="245"/>
      <c r="AY389" s="245"/>
      <c r="AZ389" s="245"/>
      <c r="BA389" s="245"/>
      <c r="BB389" s="245"/>
      <c r="BC389" s="245"/>
      <c r="BD389" s="245"/>
      <c r="BE389" s="245"/>
      <c r="BF389" s="245"/>
      <c r="BG389" s="245"/>
      <c r="BH389" s="245"/>
      <c r="BI389" s="245"/>
      <c r="BJ389" s="245"/>
      <c r="BK389" s="125"/>
    </row>
    <row r="390" spans="2:63" ht="14.25" x14ac:dyDescent="0.25">
      <c r="B390" s="246"/>
      <c r="C390" s="247"/>
      <c r="D390" s="248"/>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c r="AA390" s="249"/>
      <c r="AB390" s="249"/>
      <c r="AC390" s="249"/>
      <c r="AD390" s="249"/>
      <c r="AE390" s="249"/>
      <c r="AF390" s="249"/>
      <c r="AG390" s="249"/>
      <c r="AH390" s="249"/>
      <c r="AI390" s="249"/>
      <c r="AJ390" s="249"/>
      <c r="AK390" s="249"/>
      <c r="AL390" s="249"/>
      <c r="AM390" s="249"/>
      <c r="AN390" s="249"/>
      <c r="AO390" s="249"/>
      <c r="AP390" s="250"/>
      <c r="AQ390" s="250"/>
      <c r="AR390" s="251"/>
      <c r="AS390" s="251"/>
      <c r="AT390" s="251"/>
      <c r="AU390" s="251"/>
      <c r="AV390" s="251"/>
      <c r="AW390" s="251"/>
      <c r="AX390" s="251"/>
      <c r="AY390" s="251"/>
      <c r="AZ390" s="251"/>
      <c r="BA390" s="251"/>
      <c r="BB390" s="251"/>
      <c r="BC390" s="251"/>
      <c r="BD390" s="251"/>
      <c r="BE390" s="251"/>
      <c r="BF390" s="251"/>
      <c r="BG390" s="251"/>
      <c r="BH390" s="251"/>
      <c r="BI390" s="251"/>
      <c r="BJ390" s="251"/>
      <c r="BK390" s="252"/>
    </row>
    <row r="392" spans="2:63" x14ac:dyDescent="0.2">
      <c r="C392" s="253" t="s">
        <v>457</v>
      </c>
    </row>
    <row r="393" spans="2:63" ht="15" customHeight="1" x14ac:dyDescent="0.3">
      <c r="E393" s="319" t="s">
        <v>458</v>
      </c>
      <c r="F393" s="319"/>
      <c r="G393" s="319"/>
      <c r="H393" s="255">
        <f>AVERAGE(H9,H32,H49,H56,H61,H146,H176,H206,H227,H263,H275,H302,H310,H332,H364)</f>
        <v>0.88399814013147349</v>
      </c>
    </row>
    <row r="394" spans="2:63" ht="16.5" x14ac:dyDescent="0.3">
      <c r="E394" s="319" t="s">
        <v>459</v>
      </c>
      <c r="F394" s="319"/>
      <c r="G394" s="319"/>
      <c r="H394" s="255">
        <f>1-H393</f>
        <v>0.11600185986852651</v>
      </c>
    </row>
  </sheetData>
  <sheetProtection autoFilter="0" pivotTables="0"/>
  <autoFilter ref="C6:H388" xr:uid="{19B3C2E1-07E3-42AC-B34A-4FDA94173259}">
    <filterColumn colId="2" showButton="0"/>
    <filterColumn colId="3" showButton="0"/>
  </autoFilter>
  <mergeCells count="28">
    <mergeCell ref="E394:G394"/>
    <mergeCell ref="S7:V7"/>
    <mergeCell ref="W7:Z7"/>
    <mergeCell ref="AA7:AE7"/>
    <mergeCell ref="AF7:AI7"/>
    <mergeCell ref="E393:G393"/>
    <mergeCell ref="C6:C8"/>
    <mergeCell ref="D6:D8"/>
    <mergeCell ref="E6:G6"/>
    <mergeCell ref="H6:H8"/>
    <mergeCell ref="I6:BJ6"/>
    <mergeCell ref="E7:E8"/>
    <mergeCell ref="F7:F8"/>
    <mergeCell ref="G7:G8"/>
    <mergeCell ref="J7:N7"/>
    <mergeCell ref="O7:R7"/>
    <mergeCell ref="AS7:AV7"/>
    <mergeCell ref="AW7:BA7"/>
    <mergeCell ref="BB7:BE7"/>
    <mergeCell ref="BF7:BI7"/>
    <mergeCell ref="AJ7:AN7"/>
    <mergeCell ref="AO7:AR7"/>
    <mergeCell ref="C2:H2"/>
    <mergeCell ref="AF2:BK2"/>
    <mergeCell ref="C4:I4"/>
    <mergeCell ref="J4:K4"/>
    <mergeCell ref="M4:X4"/>
    <mergeCell ref="Y4:Z4"/>
  </mergeCells>
  <conditionalFormatting sqref="C56 F283:F286">
    <cfRule type="expression" dxfId="36" priority="30" stopIfTrue="1">
      <formula>MOD(#REF!,2)=0</formula>
    </cfRule>
  </conditionalFormatting>
  <conditionalFormatting sqref="C61">
    <cfRule type="expression" dxfId="35" priority="29" stopIfTrue="1">
      <formula>MOD(#REF!,2)=0</formula>
    </cfRule>
  </conditionalFormatting>
  <conditionalFormatting sqref="C146">
    <cfRule type="expression" dxfId="34" priority="28" stopIfTrue="1">
      <formula>MOD(#REF!,2)=0</formula>
    </cfRule>
  </conditionalFormatting>
  <conditionalFormatting sqref="C206">
    <cfRule type="expression" dxfId="33" priority="26" stopIfTrue="1">
      <formula>MOD(#REF!,2)=0</formula>
    </cfRule>
  </conditionalFormatting>
  <conditionalFormatting sqref="C227">
    <cfRule type="expression" dxfId="32" priority="25" stopIfTrue="1">
      <formula>MOD(#REF!,2)=0</formula>
    </cfRule>
  </conditionalFormatting>
  <conditionalFormatting sqref="C263">
    <cfRule type="expression" dxfId="31" priority="24" stopIfTrue="1">
      <formula>MOD(#REF!,2)=0</formula>
    </cfRule>
  </conditionalFormatting>
  <conditionalFormatting sqref="C302">
    <cfRule type="expression" dxfId="30" priority="22" stopIfTrue="1">
      <formula>MOD(#REF!,2)=0</formula>
    </cfRule>
  </conditionalFormatting>
  <conditionalFormatting sqref="C364:G364">
    <cfRule type="expression" dxfId="29" priority="3" stopIfTrue="1">
      <formula>MOD(#REF!,2)=0</formula>
    </cfRule>
  </conditionalFormatting>
  <conditionalFormatting sqref="C9:H9 H364:H388">
    <cfRule type="expression" dxfId="28" priority="33" stopIfTrue="1">
      <formula>MOD(#REF!,2)=0</formula>
    </cfRule>
  </conditionalFormatting>
  <conditionalFormatting sqref="C32:H32">
    <cfRule type="expression" dxfId="27" priority="14" stopIfTrue="1">
      <formula>MOD(#REF!,2)=0</formula>
    </cfRule>
  </conditionalFormatting>
  <conditionalFormatting sqref="C49:H49">
    <cfRule type="expression" dxfId="26" priority="17" stopIfTrue="1">
      <formula>MOD(#REF!,2)=0</formula>
    </cfRule>
  </conditionalFormatting>
  <conditionalFormatting sqref="C176:H176">
    <cfRule type="expression" dxfId="25" priority="27" stopIfTrue="1">
      <formula>MOD(#REF!,2)=0</formula>
    </cfRule>
  </conditionalFormatting>
  <conditionalFormatting sqref="C275:H275">
    <cfRule type="expression" dxfId="24" priority="23" stopIfTrue="1">
      <formula>MOD(#REF!,2)=0</formula>
    </cfRule>
  </conditionalFormatting>
  <conditionalFormatting sqref="C332:H332">
    <cfRule type="expression" dxfId="23" priority="6" stopIfTrue="1">
      <formula>MOD(#REF!,2)=0</formula>
    </cfRule>
  </conditionalFormatting>
  <conditionalFormatting sqref="D79:D97">
    <cfRule type="expression" dxfId="22" priority="8" stopIfTrue="1">
      <formula>MOD(#REF!,2)=0</formula>
    </cfRule>
  </conditionalFormatting>
  <conditionalFormatting sqref="D282:D287">
    <cfRule type="expression" dxfId="21" priority="15" stopIfTrue="1">
      <formula>MOD(#REF!,2)=0</formula>
    </cfRule>
  </conditionalFormatting>
  <conditionalFormatting sqref="D71:F78 E79:F81">
    <cfRule type="expression" dxfId="20" priority="12" stopIfTrue="1">
      <formula>MOD(#REF!,2)=0</formula>
    </cfRule>
  </conditionalFormatting>
  <conditionalFormatting sqref="D365:G388">
    <cfRule type="expression" dxfId="19" priority="2" stopIfTrue="1">
      <formula>MOD(#REF!,2)=0</formula>
    </cfRule>
  </conditionalFormatting>
  <conditionalFormatting sqref="D10:H31">
    <cfRule type="expression" dxfId="18" priority="5" stopIfTrue="1">
      <formula>MOD(#REF!,2)=0</formula>
    </cfRule>
  </conditionalFormatting>
  <conditionalFormatting sqref="D33:H48">
    <cfRule type="expression" dxfId="17" priority="13" stopIfTrue="1">
      <formula>MOD(#REF!,2)=0</formula>
    </cfRule>
  </conditionalFormatting>
  <conditionalFormatting sqref="D50:H70">
    <cfRule type="expression" dxfId="16" priority="10" stopIfTrue="1">
      <formula>MOD(#REF!,2)=0</formula>
    </cfRule>
  </conditionalFormatting>
  <conditionalFormatting sqref="D98:H175">
    <cfRule type="expression" dxfId="15" priority="9" stopIfTrue="1">
      <formula>MOD(#REF!,2)=0</formula>
    </cfRule>
  </conditionalFormatting>
  <conditionalFormatting sqref="D177:H274">
    <cfRule type="expression" dxfId="14" priority="7" stopIfTrue="1">
      <formula>MOD(#REF!,2)=0</formula>
    </cfRule>
  </conditionalFormatting>
  <conditionalFormatting sqref="D276:H281">
    <cfRule type="expression" dxfId="13" priority="18" stopIfTrue="1">
      <formula>MOD(#REF!,2)=0</formula>
    </cfRule>
  </conditionalFormatting>
  <conditionalFormatting sqref="D288:H309">
    <cfRule type="expression" dxfId="12" priority="16" stopIfTrue="1">
      <formula>MOD(#REF!,2)=0</formula>
    </cfRule>
  </conditionalFormatting>
  <conditionalFormatting sqref="D311:H331">
    <cfRule type="expression" dxfId="11" priority="19" stopIfTrue="1">
      <formula>MOD(#REF!,2)=0</formula>
    </cfRule>
  </conditionalFormatting>
  <conditionalFormatting sqref="D333:H363">
    <cfRule type="expression" dxfId="10" priority="4" stopIfTrue="1">
      <formula>MOD(#REF!,2)=0</formula>
    </cfRule>
  </conditionalFormatting>
  <conditionalFormatting sqref="E82:H97">
    <cfRule type="expression" dxfId="9" priority="1" stopIfTrue="1">
      <formula>MOD(#REF!,2)=0</formula>
    </cfRule>
  </conditionalFormatting>
  <conditionalFormatting sqref="E282:H282 E283:E286 G283:H286">
    <cfRule type="expression" dxfId="8" priority="20" stopIfTrue="1">
      <formula>MOD(#REF!,2)=0</formula>
    </cfRule>
  </conditionalFormatting>
  <conditionalFormatting sqref="E287:H287">
    <cfRule type="expression" dxfId="7" priority="21" stopIfTrue="1">
      <formula>MOD(#REF!,2)=0</formula>
    </cfRule>
  </conditionalFormatting>
  <conditionalFormatting sqref="G71:H81">
    <cfRule type="expression" dxfId="6" priority="11" stopIfTrue="1">
      <formula>MOD(#REF!,2)=0</formula>
    </cfRule>
  </conditionalFormatting>
  <conditionalFormatting sqref="I9:I49 C310:H310">
    <cfRule type="expression" dxfId="5" priority="31" stopIfTrue="1">
      <formula>MOD(#REF!,2)=0</formula>
    </cfRule>
  </conditionalFormatting>
  <conditionalFormatting sqref="I328:I388">
    <cfRule type="expression" dxfId="4" priority="32" stopIfTrue="1">
      <formula>MOD(#REF!,2)=0</formula>
    </cfRule>
  </conditionalFormatting>
  <conditionalFormatting sqref="I50:BJ388 J9:BJ49">
    <cfRule type="expression" dxfId="3" priority="35" stopIfTrue="1">
      <formula>AND(I$8&gt;=$E9,I$8&lt;$E9+$G9,I$8=$J$4)</formula>
    </cfRule>
  </conditionalFormatting>
  <conditionalFormatting sqref="J8:BJ8">
    <cfRule type="expression" dxfId="2" priority="34" stopIfTrue="1">
      <formula>J$8=$J$4</formula>
    </cfRule>
  </conditionalFormatting>
  <conditionalFormatting sqref="J9:BJ49 I50:BJ388">
    <cfRule type="expression" dxfId="1" priority="36" stopIfTrue="1">
      <formula>AND(I$8&gt;=$E9,I$8&lt;$E9+$G9)</formula>
    </cfRule>
    <cfRule type="expression" dxfId="0" priority="37" stopIfTrue="1">
      <formula>I$8=$J$4</formula>
    </cfRule>
  </conditionalFormatting>
  <dataValidations count="2">
    <dataValidation type="decimal" allowBlank="1" showInputMessage="1" showErrorMessage="1" errorTitle="Error" error="El porcentaje debe estar entre 0% y 100%" sqref="H11:I11 H9:I9 H13:I49 H176 H146:H147 H185 H206:H209 H227:H228 H263:H264 H266 H269 H293 H275:H276 H287 H241 H290 H305 H174 H310:H311 H282:H283 H51:H53 H155 H157 H201 H216 H280 H162 H191 H302:H303 H235 H321 H56:H63 H260 H151 H223 H272 H69 H138 H85 H97 H113 H132 H135 H248 H251:H256 H10 H328:I388" xr:uid="{29E6B1F4-4638-4D7E-81BD-A9082254A7D0}">
      <formula1>0</formula1>
      <formula2>1</formula2>
    </dataValidation>
    <dataValidation type="decimal" allowBlank="1" showInputMessage="1" showErrorMessage="1" errorTitle="Error" error="El porcentaje debe estar entre 0%_x000a_ y 100%" sqref="I10 H12:I12 H261:H262 H277:H279 H306:H309 H304 H217:H222 H152:H154 H148:H150 H156 H158:H161 H202:H205 H322:H331 H273:H274 H210:H215 H236:H240 H114:H131 H281 H294:H301 H288:H289 H163:H173 H284:H286 H291:H292 H312:H320 H224:H226 H229:H234 H53:H55 H50 H175 H177:H200 H270:H271 H267:H268 H64:H68 H70:H84 H139:H145 H98:H112 H86:H96 H133:H134 H136:H137 H242:H247 H249:H250 H257:H259 H265" xr:uid="{670461CA-C2D9-4576-B95F-B4C0A188FE6B}">
      <formula1>0</formula1>
      <formula2>1</formula2>
    </dataValidation>
  </dataValidations>
  <printOptions horizontalCentered="1" verticalCentered="1"/>
  <pageMargins left="0.70866141732283472" right="0.70866141732283472" top="0.74803149606299213" bottom="0.74803149606299213" header="0.31496062992125984" footer="0.31496062992125984"/>
  <pageSetup paperSize="9" scale="69"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a7f8e6-5efe-468a-9255-4345dbd38f72">
      <Terms xmlns="http://schemas.microsoft.com/office/infopath/2007/PartnerControls"/>
    </lcf76f155ced4ddcb4097134ff3c332f>
    <TaxCatchAll xmlns="8008bc30-b54f-4c18-95f1-489dccd6f8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111E342DE6B5047BD425EF8B28752DF" ma:contentTypeVersion="18" ma:contentTypeDescription="Crear nuevo documento." ma:contentTypeScope="" ma:versionID="6e55e6e4a954a71861da45ce4cedb496">
  <xsd:schema xmlns:xsd="http://www.w3.org/2001/XMLSchema" xmlns:xs="http://www.w3.org/2001/XMLSchema" xmlns:p="http://schemas.microsoft.com/office/2006/metadata/properties" xmlns:ns2="83a7f8e6-5efe-468a-9255-4345dbd38f72" xmlns:ns3="8008bc30-b54f-4c18-95f1-489dccd6f828" targetNamespace="http://schemas.microsoft.com/office/2006/metadata/properties" ma:root="true" ma:fieldsID="4d3158825339bb8c1836ad2f5e24e4b9" ns2:_="" ns3:_="">
    <xsd:import namespace="83a7f8e6-5efe-468a-9255-4345dbd38f72"/>
    <xsd:import namespace="8008bc30-b54f-4c18-95f1-489dccd6f82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7f8e6-5efe-468a-9255-4345dbd38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276baee-6eaf-48e2-a172-1d07315ac7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08bc30-b54f-4c18-95f1-489dccd6f82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586f0108-08df-4b11-8923-0848124b57ea}" ma:internalName="TaxCatchAll" ma:showField="CatchAllData" ma:web="8008bc30-b54f-4c18-95f1-489dccd6f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E8A0F-40D6-49A3-B8E0-2BB57A15B50C}">
  <ds:schemaRefs>
    <ds:schemaRef ds:uri="http://schemas.microsoft.com/sharepoint/v3/contenttype/forms"/>
  </ds:schemaRefs>
</ds:datastoreItem>
</file>

<file path=customXml/itemProps2.xml><?xml version="1.0" encoding="utf-8"?>
<ds:datastoreItem xmlns:ds="http://schemas.openxmlformats.org/officeDocument/2006/customXml" ds:itemID="{D9E28920-CECA-447A-B6DE-E3CA26CF6897}">
  <ds:schemaRefs>
    <ds:schemaRef ds:uri="http://schemas.microsoft.com/office/2006/metadata/properties"/>
    <ds:schemaRef ds:uri="http://schemas.microsoft.com/office/infopath/2007/PartnerControls"/>
    <ds:schemaRef ds:uri="83a7f8e6-5efe-468a-9255-4345dbd38f72"/>
    <ds:schemaRef ds:uri="8008bc30-b54f-4c18-95f1-489dccd6f828"/>
  </ds:schemaRefs>
</ds:datastoreItem>
</file>

<file path=customXml/itemProps3.xml><?xml version="1.0" encoding="utf-8"?>
<ds:datastoreItem xmlns:ds="http://schemas.openxmlformats.org/officeDocument/2006/customXml" ds:itemID="{AD453B9F-4414-46A4-95B3-BC0B6A704C6D}"/>
</file>

<file path=docMetadata/LabelInfo.xml><?xml version="1.0" encoding="utf-8"?>
<clbl:labelList xmlns:clbl="http://schemas.microsoft.com/office/2020/mipLabelMetadata">
  <clbl:label id="{f56440b0-bb43-4d81-a621-bc28eeeaa1f1}" enabled="1" method="Privileged" siteId="{d49de431-8ec2-4627-95dc-a1b041bbab3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PRINCIPIOS_OBJ</vt:lpstr>
      <vt:lpstr>PRIORIZACION SST</vt:lpstr>
      <vt:lpstr>PLAN_ACCION_SST</vt:lpstr>
      <vt:lpstr>PRINCIPIOS_OBJ!ARRIBADUOSAAA</vt:lpstr>
      <vt:lpstr>PRINCIPIOS_OBJ!INFODUOSAAA</vt:lpstr>
      <vt:lpstr>PLAN_ACCION_SST!Print_Area</vt:lpstr>
      <vt:lpstr>PRINCIPIOS_OBJ!Print_Area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Cristina Cardenas Barrios</dc:creator>
  <cp:lastModifiedBy>Valentina Castañeda-PT</cp:lastModifiedBy>
  <dcterms:created xsi:type="dcterms:W3CDTF">2024-05-29T16:38:03Z</dcterms:created>
  <dcterms:modified xsi:type="dcterms:W3CDTF">2024-06-24T18:41:58Z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0x0101005111E342DE6B5047BD425EF8B28752DF</vt:lpwstr>
  </property>
</Properties>
</file>